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filterPrivacy="1"/>
  <xr:revisionPtr revIDLastSave="0" documentId="13_ncr:1_{1B4AA3C4-02F5-44B5-A6CD-0CE6465EDEE9}" xr6:coauthVersionLast="46" xr6:coauthVersionMax="46" xr10:uidLastSave="{00000000-0000-0000-0000-000000000000}"/>
  <bookViews>
    <workbookView xWindow="3732" yWindow="2376" windowWidth="17280" windowHeight="8964" activeTab="2" xr2:uid="{00000000-000D-0000-FFFF-FFFF00000000}"/>
  </bookViews>
  <sheets>
    <sheet name="Sheet1" sheetId="1" r:id="rId1"/>
    <sheet name="Clean Table" sheetId="3" r:id="rId2"/>
    <sheet name="Result" sheetId="4" r:id="rId3"/>
    <sheet name="Manual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4" l="1"/>
  <c r="C8" i="4"/>
  <c r="D8" i="4"/>
  <c r="B3" i="4"/>
  <c r="C3" i="4"/>
  <c r="D3" i="4"/>
  <c r="B6" i="4"/>
  <c r="C6" i="4"/>
  <c r="D6" i="4"/>
  <c r="B4" i="4"/>
  <c r="C4" i="4"/>
  <c r="D4" i="4"/>
  <c r="B7" i="4"/>
  <c r="C7" i="4"/>
  <c r="D7" i="4"/>
  <c r="B2" i="4"/>
  <c r="C2" i="4"/>
  <c r="D2" i="4"/>
  <c r="B9" i="4"/>
  <c r="C9" i="4"/>
  <c r="D9" i="4"/>
  <c r="B5" i="4"/>
  <c r="C5" i="4"/>
  <c r="D5" i="4"/>
  <c r="B11" i="4"/>
  <c r="C11" i="4"/>
  <c r="D11" i="4"/>
  <c r="B12" i="4"/>
  <c r="C12" i="4"/>
  <c r="D12" i="4"/>
  <c r="B13" i="4"/>
  <c r="C13" i="4"/>
  <c r="D13" i="4"/>
  <c r="B14" i="4"/>
  <c r="C14" i="4"/>
  <c r="D14" i="4"/>
  <c r="B15" i="4"/>
  <c r="C15" i="4"/>
  <c r="D15" i="4"/>
  <c r="B16" i="4"/>
  <c r="C16" i="4"/>
  <c r="D16" i="4"/>
  <c r="B22" i="4"/>
  <c r="C22" i="4"/>
  <c r="D22" i="4"/>
  <c r="B23" i="4"/>
  <c r="C23" i="4"/>
  <c r="D23" i="4"/>
  <c r="B24" i="4"/>
  <c r="C24" i="4"/>
  <c r="D24" i="4"/>
  <c r="B25" i="4"/>
  <c r="C25" i="4"/>
  <c r="D25" i="4"/>
  <c r="B26" i="4"/>
  <c r="C26" i="4"/>
  <c r="D26" i="4"/>
  <c r="B27" i="4"/>
  <c r="C27" i="4"/>
  <c r="D27" i="4"/>
  <c r="B28" i="4"/>
  <c r="C28" i="4"/>
  <c r="D28" i="4"/>
  <c r="B29" i="4"/>
  <c r="C29" i="4"/>
  <c r="D29" i="4"/>
  <c r="B30" i="4"/>
  <c r="C30" i="4"/>
  <c r="D30" i="4"/>
  <c r="B31" i="4"/>
  <c r="C31" i="4"/>
  <c r="D31" i="4"/>
  <c r="B32" i="4"/>
  <c r="C32" i="4"/>
  <c r="D32" i="4"/>
  <c r="B33" i="4"/>
  <c r="C33" i="4"/>
  <c r="D33" i="4"/>
  <c r="B34" i="4"/>
  <c r="C34" i="4"/>
  <c r="D34" i="4"/>
  <c r="B35" i="4"/>
  <c r="C35" i="4"/>
  <c r="D35" i="4"/>
  <c r="B36" i="4"/>
  <c r="C36" i="4"/>
  <c r="D36" i="4"/>
  <c r="B37" i="4"/>
  <c r="C37" i="4"/>
  <c r="D37" i="4"/>
  <c r="B38" i="4"/>
  <c r="C38" i="4"/>
  <c r="D38" i="4"/>
  <c r="B39" i="4"/>
  <c r="C39" i="4"/>
  <c r="D39" i="4"/>
  <c r="B40" i="4"/>
  <c r="C40" i="4"/>
  <c r="D40" i="4"/>
  <c r="B41" i="4"/>
  <c r="C41" i="4"/>
  <c r="D41" i="4"/>
  <c r="B42" i="4"/>
  <c r="C42" i="4"/>
  <c r="D42" i="4"/>
  <c r="B43" i="4"/>
  <c r="C43" i="4"/>
  <c r="D43" i="4"/>
  <c r="B44" i="4"/>
  <c r="C44" i="4"/>
  <c r="D44" i="4"/>
  <c r="B45" i="4"/>
  <c r="C45" i="4"/>
  <c r="D45" i="4"/>
  <c r="B46" i="4"/>
  <c r="C46" i="4"/>
  <c r="D46" i="4"/>
  <c r="B47" i="4"/>
  <c r="C47" i="4"/>
  <c r="D47" i="4"/>
  <c r="B48" i="4"/>
  <c r="C48" i="4"/>
  <c r="D48" i="4"/>
  <c r="B49" i="4"/>
  <c r="C49" i="4"/>
  <c r="D49" i="4"/>
  <c r="B50" i="4"/>
  <c r="C50" i="4"/>
  <c r="D50" i="4"/>
  <c r="B51" i="4"/>
  <c r="C51" i="4"/>
  <c r="D51" i="4"/>
  <c r="B52" i="4"/>
  <c r="C52" i="4"/>
  <c r="D52" i="4"/>
  <c r="B53" i="4"/>
  <c r="C53" i="4"/>
  <c r="D53" i="4"/>
  <c r="B54" i="4"/>
  <c r="C54" i="4"/>
  <c r="D54" i="4"/>
  <c r="B55" i="4"/>
  <c r="C55" i="4"/>
  <c r="D55" i="4"/>
  <c r="B56" i="4"/>
  <c r="C56" i="4"/>
  <c r="D56" i="4"/>
  <c r="B57" i="4"/>
  <c r="C57" i="4"/>
  <c r="D57" i="4"/>
  <c r="B58" i="4"/>
  <c r="C58" i="4"/>
  <c r="D58" i="4"/>
  <c r="B59" i="4"/>
  <c r="C59" i="4"/>
  <c r="D59" i="4"/>
  <c r="B60" i="4"/>
  <c r="C60" i="4"/>
  <c r="D60" i="4"/>
  <c r="B61" i="4"/>
  <c r="C61" i="4"/>
  <c r="D61" i="4"/>
  <c r="B62" i="4"/>
  <c r="C62" i="4"/>
  <c r="D62" i="4"/>
  <c r="B63" i="4"/>
  <c r="C63" i="4"/>
  <c r="D63" i="4"/>
  <c r="B64" i="4"/>
  <c r="C64" i="4"/>
  <c r="D64" i="4"/>
  <c r="B65" i="4"/>
  <c r="C65" i="4"/>
  <c r="D65" i="4"/>
  <c r="B66" i="4"/>
  <c r="C66" i="4"/>
  <c r="D66" i="4"/>
  <c r="B67" i="4"/>
  <c r="C67" i="4"/>
  <c r="D67" i="4"/>
  <c r="B68" i="4"/>
  <c r="C68" i="4"/>
  <c r="D68" i="4"/>
  <c r="B69" i="4"/>
  <c r="C69" i="4"/>
  <c r="D69" i="4"/>
  <c r="B70" i="4"/>
  <c r="C70" i="4"/>
  <c r="D70" i="4"/>
  <c r="B71" i="4"/>
  <c r="C71" i="4"/>
  <c r="D71" i="4"/>
  <c r="B72" i="4"/>
  <c r="C72" i="4"/>
  <c r="D72" i="4"/>
  <c r="B73" i="4"/>
  <c r="C73" i="4"/>
  <c r="D73" i="4"/>
  <c r="B74" i="4"/>
  <c r="C74" i="4"/>
  <c r="D74" i="4"/>
  <c r="B75" i="4"/>
  <c r="C75" i="4"/>
  <c r="D75" i="4"/>
  <c r="B76" i="4"/>
  <c r="C76" i="4"/>
  <c r="D76" i="4"/>
  <c r="B77" i="4"/>
  <c r="C77" i="4"/>
  <c r="D77" i="4"/>
  <c r="B78" i="4"/>
  <c r="C78" i="4"/>
  <c r="D78" i="4"/>
  <c r="B79" i="4"/>
  <c r="C79" i="4"/>
  <c r="D79" i="4"/>
  <c r="B80" i="4"/>
  <c r="C80" i="4"/>
  <c r="D80" i="4"/>
  <c r="B81" i="4"/>
  <c r="C81" i="4"/>
  <c r="D81" i="4"/>
  <c r="B82" i="4"/>
  <c r="C82" i="4"/>
  <c r="D82" i="4"/>
  <c r="B83" i="4"/>
  <c r="C83" i="4"/>
  <c r="D83" i="4"/>
  <c r="B84" i="4"/>
  <c r="C84" i="4"/>
  <c r="D84" i="4"/>
  <c r="B85" i="4"/>
  <c r="C85" i="4"/>
  <c r="D85" i="4"/>
  <c r="B86" i="4"/>
  <c r="C86" i="4"/>
  <c r="D86" i="4"/>
  <c r="B87" i="4"/>
  <c r="C87" i="4"/>
  <c r="D87" i="4"/>
  <c r="B88" i="4"/>
  <c r="C88" i="4"/>
  <c r="D88" i="4"/>
  <c r="B89" i="4"/>
  <c r="C89" i="4"/>
  <c r="D89" i="4"/>
  <c r="B90" i="4"/>
  <c r="C90" i="4"/>
  <c r="D90" i="4"/>
  <c r="B91" i="4"/>
  <c r="C91" i="4"/>
  <c r="D91" i="4"/>
  <c r="B92" i="4"/>
  <c r="C92" i="4"/>
  <c r="D92" i="4"/>
  <c r="B93" i="4"/>
  <c r="C93" i="4"/>
  <c r="D93" i="4"/>
  <c r="B94" i="4"/>
  <c r="C94" i="4"/>
  <c r="D94" i="4"/>
  <c r="B95" i="4"/>
  <c r="C95" i="4"/>
  <c r="D95" i="4"/>
  <c r="B96" i="4"/>
  <c r="C96" i="4"/>
  <c r="D96" i="4"/>
  <c r="B97" i="4"/>
  <c r="C97" i="4"/>
  <c r="D97" i="4"/>
  <c r="B98" i="4"/>
  <c r="C98" i="4"/>
  <c r="D98" i="4"/>
  <c r="B99" i="4"/>
  <c r="C99" i="4"/>
  <c r="D99" i="4"/>
  <c r="B100" i="4"/>
  <c r="C100" i="4"/>
  <c r="D100" i="4"/>
  <c r="B101" i="4"/>
  <c r="C101" i="4"/>
  <c r="D101" i="4"/>
  <c r="B102" i="4"/>
  <c r="C102" i="4"/>
  <c r="D102" i="4"/>
  <c r="B103" i="4"/>
  <c r="C103" i="4"/>
  <c r="D103" i="4"/>
  <c r="B104" i="4"/>
  <c r="C104" i="4"/>
  <c r="D104" i="4"/>
  <c r="B105" i="4"/>
  <c r="C105" i="4"/>
  <c r="D105" i="4"/>
  <c r="B106" i="4"/>
  <c r="C106" i="4"/>
  <c r="D106" i="4"/>
  <c r="B107" i="4"/>
  <c r="C107" i="4"/>
  <c r="D107" i="4"/>
  <c r="B108" i="4"/>
  <c r="C108" i="4"/>
  <c r="D108" i="4"/>
  <c r="B109" i="4"/>
  <c r="C109" i="4"/>
  <c r="D109" i="4"/>
  <c r="B110" i="4"/>
  <c r="C110" i="4"/>
  <c r="D110" i="4"/>
  <c r="B111" i="4"/>
  <c r="C111" i="4"/>
  <c r="D111" i="4"/>
  <c r="B112" i="4"/>
  <c r="C112" i="4"/>
  <c r="D112" i="4"/>
  <c r="B113" i="4"/>
  <c r="C113" i="4"/>
  <c r="D113" i="4"/>
  <c r="B114" i="4"/>
  <c r="C114" i="4"/>
  <c r="D114" i="4"/>
  <c r="B115" i="4"/>
  <c r="C115" i="4"/>
  <c r="D115" i="4"/>
  <c r="B116" i="4"/>
  <c r="C116" i="4"/>
  <c r="D116" i="4"/>
  <c r="B117" i="4"/>
  <c r="C117" i="4"/>
  <c r="D117" i="4"/>
  <c r="B118" i="4"/>
  <c r="C118" i="4"/>
  <c r="D118" i="4"/>
  <c r="B119" i="4"/>
  <c r="C119" i="4"/>
  <c r="D119" i="4"/>
  <c r="B120" i="4"/>
  <c r="C120" i="4"/>
  <c r="D120" i="4"/>
  <c r="B121" i="4"/>
  <c r="C121" i="4"/>
  <c r="D121" i="4"/>
  <c r="B122" i="4"/>
  <c r="C122" i="4"/>
  <c r="D122" i="4"/>
  <c r="B123" i="4"/>
  <c r="C123" i="4"/>
  <c r="D123" i="4"/>
  <c r="B124" i="4"/>
  <c r="C124" i="4"/>
  <c r="D124" i="4"/>
  <c r="B125" i="4"/>
  <c r="C125" i="4"/>
  <c r="D125" i="4"/>
  <c r="B126" i="4"/>
  <c r="C126" i="4"/>
  <c r="D126" i="4"/>
  <c r="B127" i="4"/>
  <c r="C127" i="4"/>
  <c r="D127" i="4"/>
  <c r="B128" i="4"/>
  <c r="C128" i="4"/>
  <c r="D128" i="4"/>
  <c r="B129" i="4"/>
  <c r="C129" i="4"/>
  <c r="D129" i="4"/>
  <c r="B130" i="4"/>
  <c r="C130" i="4"/>
  <c r="D130" i="4"/>
  <c r="B131" i="4"/>
  <c r="C131" i="4"/>
  <c r="D131" i="4"/>
  <c r="B132" i="4"/>
  <c r="C132" i="4"/>
  <c r="D132" i="4"/>
  <c r="B133" i="4"/>
  <c r="C133" i="4"/>
  <c r="D133" i="4"/>
  <c r="B134" i="4"/>
  <c r="C134" i="4"/>
  <c r="D134" i="4"/>
  <c r="B135" i="4"/>
  <c r="C135" i="4"/>
  <c r="D135" i="4"/>
  <c r="B136" i="4"/>
  <c r="C136" i="4"/>
  <c r="D136" i="4"/>
  <c r="B137" i="4"/>
  <c r="C137" i="4"/>
  <c r="D137" i="4"/>
  <c r="B138" i="4"/>
  <c r="C138" i="4"/>
  <c r="D138" i="4"/>
  <c r="B139" i="4"/>
  <c r="C139" i="4"/>
  <c r="D139" i="4"/>
  <c r="B140" i="4"/>
  <c r="C140" i="4"/>
  <c r="D140" i="4"/>
  <c r="B141" i="4"/>
  <c r="C141" i="4"/>
  <c r="D141" i="4"/>
  <c r="B142" i="4"/>
  <c r="C142" i="4"/>
  <c r="D142" i="4"/>
  <c r="B143" i="4"/>
  <c r="C143" i="4"/>
  <c r="D143" i="4"/>
  <c r="B144" i="4"/>
  <c r="C144" i="4"/>
  <c r="D144" i="4"/>
  <c r="B145" i="4"/>
  <c r="C145" i="4"/>
  <c r="D145" i="4"/>
  <c r="B146" i="4"/>
  <c r="C146" i="4"/>
  <c r="D146" i="4"/>
  <c r="B147" i="4"/>
  <c r="C147" i="4"/>
  <c r="D147" i="4"/>
  <c r="B148" i="4"/>
  <c r="C148" i="4"/>
  <c r="D148" i="4"/>
  <c r="B149" i="4"/>
  <c r="C149" i="4"/>
  <c r="D149" i="4"/>
  <c r="B150" i="4"/>
  <c r="C150" i="4"/>
  <c r="D150" i="4"/>
  <c r="B151" i="4"/>
  <c r="C151" i="4"/>
  <c r="D151" i="4"/>
  <c r="B152" i="4"/>
  <c r="C152" i="4"/>
  <c r="D152" i="4"/>
  <c r="B153" i="4"/>
  <c r="C153" i="4"/>
  <c r="D153" i="4"/>
  <c r="B154" i="4"/>
  <c r="C154" i="4"/>
  <c r="D154" i="4"/>
  <c r="B155" i="4"/>
  <c r="C155" i="4"/>
  <c r="D155" i="4"/>
  <c r="B156" i="4"/>
  <c r="C156" i="4"/>
  <c r="D156" i="4"/>
  <c r="B157" i="4"/>
  <c r="C157" i="4"/>
  <c r="D157" i="4"/>
  <c r="B158" i="4"/>
  <c r="C158" i="4"/>
  <c r="D158" i="4"/>
  <c r="B159" i="4"/>
  <c r="C159" i="4"/>
  <c r="D159" i="4"/>
  <c r="B160" i="4"/>
  <c r="C160" i="4"/>
  <c r="D160" i="4"/>
  <c r="B161" i="4"/>
  <c r="C161" i="4"/>
  <c r="D161" i="4"/>
  <c r="B162" i="4"/>
  <c r="C162" i="4"/>
  <c r="D162" i="4"/>
  <c r="B163" i="4"/>
  <c r="C163" i="4"/>
  <c r="D163" i="4"/>
  <c r="B164" i="4"/>
  <c r="C164" i="4"/>
  <c r="D164" i="4"/>
  <c r="B165" i="4"/>
  <c r="C165" i="4"/>
  <c r="D165" i="4"/>
  <c r="B166" i="4"/>
  <c r="C166" i="4"/>
  <c r="D166" i="4"/>
  <c r="B167" i="4"/>
  <c r="C167" i="4"/>
  <c r="D167" i="4"/>
  <c r="B168" i="4"/>
  <c r="C168" i="4"/>
  <c r="D168" i="4"/>
  <c r="B169" i="4"/>
  <c r="C169" i="4"/>
  <c r="D169" i="4"/>
  <c r="B170" i="4"/>
  <c r="C170" i="4"/>
  <c r="D170" i="4"/>
  <c r="B171" i="4"/>
  <c r="C171" i="4"/>
  <c r="D171" i="4"/>
  <c r="B172" i="4"/>
  <c r="C172" i="4"/>
  <c r="D172" i="4"/>
  <c r="B173" i="4"/>
  <c r="C173" i="4"/>
  <c r="D173" i="4"/>
  <c r="B174" i="4"/>
  <c r="C174" i="4"/>
  <c r="D174" i="4"/>
  <c r="B175" i="4"/>
  <c r="C175" i="4"/>
  <c r="D175" i="4"/>
  <c r="B176" i="4"/>
  <c r="C176" i="4"/>
  <c r="D176" i="4"/>
  <c r="B177" i="4"/>
  <c r="C177" i="4"/>
  <c r="D177" i="4"/>
  <c r="B178" i="4"/>
  <c r="C178" i="4"/>
  <c r="D178" i="4"/>
  <c r="B179" i="4"/>
  <c r="C179" i="4"/>
  <c r="D179" i="4"/>
  <c r="B180" i="4"/>
  <c r="C180" i="4"/>
  <c r="D180" i="4"/>
  <c r="B181" i="4"/>
  <c r="C181" i="4"/>
  <c r="D181" i="4"/>
  <c r="B182" i="4"/>
  <c r="C182" i="4"/>
  <c r="D182" i="4"/>
  <c r="B183" i="4"/>
  <c r="C183" i="4"/>
  <c r="D183" i="4"/>
  <c r="B184" i="4"/>
  <c r="C184" i="4"/>
  <c r="D184" i="4"/>
  <c r="B185" i="4"/>
  <c r="C185" i="4"/>
  <c r="D185" i="4"/>
  <c r="B186" i="4"/>
  <c r="C186" i="4"/>
  <c r="D186" i="4"/>
  <c r="B187" i="4"/>
  <c r="C187" i="4"/>
  <c r="D187" i="4"/>
  <c r="B188" i="4"/>
  <c r="C188" i="4"/>
  <c r="D188" i="4"/>
  <c r="B189" i="4"/>
  <c r="C189" i="4"/>
  <c r="D189" i="4"/>
  <c r="B190" i="4"/>
  <c r="C190" i="4"/>
  <c r="D190" i="4"/>
  <c r="B191" i="4"/>
  <c r="C191" i="4"/>
  <c r="D191" i="4"/>
  <c r="B192" i="4"/>
  <c r="C192" i="4"/>
  <c r="D192" i="4"/>
  <c r="B193" i="4"/>
  <c r="C193" i="4"/>
  <c r="D193" i="4"/>
  <c r="B194" i="4"/>
  <c r="C194" i="4"/>
  <c r="D194" i="4"/>
  <c r="B195" i="4"/>
  <c r="C195" i="4"/>
  <c r="D195" i="4"/>
  <c r="B196" i="4"/>
  <c r="C196" i="4"/>
  <c r="D196" i="4"/>
  <c r="B197" i="4"/>
  <c r="C197" i="4"/>
  <c r="D197" i="4"/>
  <c r="B198" i="4"/>
  <c r="C198" i="4"/>
  <c r="D198" i="4"/>
  <c r="B199" i="4"/>
  <c r="C199" i="4"/>
  <c r="D199" i="4"/>
  <c r="B200" i="4"/>
  <c r="C200" i="4"/>
  <c r="D200" i="4"/>
  <c r="B201" i="4"/>
  <c r="C201" i="4"/>
  <c r="D201" i="4"/>
  <c r="B202" i="4"/>
  <c r="C202" i="4"/>
  <c r="D202" i="4"/>
  <c r="B203" i="4"/>
  <c r="C203" i="4"/>
  <c r="D203" i="4"/>
  <c r="B204" i="4"/>
  <c r="C204" i="4"/>
  <c r="D204" i="4"/>
  <c r="B205" i="4"/>
  <c r="C205" i="4"/>
  <c r="D205" i="4"/>
  <c r="B206" i="4"/>
  <c r="C206" i="4"/>
  <c r="D206" i="4"/>
  <c r="B207" i="4"/>
  <c r="C207" i="4"/>
  <c r="D207" i="4"/>
  <c r="B208" i="4"/>
  <c r="C208" i="4"/>
  <c r="D208" i="4"/>
  <c r="B209" i="4"/>
  <c r="C209" i="4"/>
  <c r="D209" i="4"/>
  <c r="B210" i="4"/>
  <c r="C210" i="4"/>
  <c r="D210" i="4"/>
  <c r="B211" i="4"/>
  <c r="C211" i="4"/>
  <c r="D211" i="4"/>
  <c r="B212" i="4"/>
  <c r="C212" i="4"/>
  <c r="D212" i="4"/>
  <c r="B213" i="4"/>
  <c r="C213" i="4"/>
  <c r="D213" i="4"/>
  <c r="B214" i="4"/>
  <c r="C214" i="4"/>
  <c r="D214" i="4"/>
  <c r="B215" i="4"/>
  <c r="C215" i="4"/>
  <c r="D215" i="4"/>
  <c r="B216" i="4"/>
  <c r="C216" i="4"/>
  <c r="D216" i="4"/>
  <c r="B217" i="4"/>
  <c r="C217" i="4"/>
  <c r="D217" i="4"/>
  <c r="B218" i="4"/>
  <c r="C218" i="4"/>
  <c r="D218" i="4"/>
  <c r="B219" i="4"/>
  <c r="C219" i="4"/>
  <c r="D219" i="4"/>
  <c r="B220" i="4"/>
  <c r="C220" i="4"/>
  <c r="D220" i="4"/>
  <c r="B221" i="4"/>
  <c r="C221" i="4"/>
  <c r="D221" i="4"/>
  <c r="B222" i="4"/>
  <c r="C222" i="4"/>
  <c r="D222" i="4"/>
  <c r="B223" i="4"/>
  <c r="C223" i="4"/>
  <c r="D223" i="4"/>
  <c r="B224" i="4"/>
  <c r="C224" i="4"/>
  <c r="D224" i="4"/>
  <c r="B225" i="4"/>
  <c r="C225" i="4"/>
  <c r="D225" i="4"/>
  <c r="B226" i="4"/>
  <c r="C226" i="4"/>
  <c r="D226" i="4"/>
  <c r="B227" i="4"/>
  <c r="C227" i="4"/>
  <c r="D227" i="4"/>
  <c r="B228" i="4"/>
  <c r="C228" i="4"/>
  <c r="D228" i="4"/>
  <c r="B229" i="4"/>
  <c r="C229" i="4"/>
  <c r="D229" i="4"/>
  <c r="B230" i="4"/>
  <c r="C230" i="4"/>
  <c r="D230" i="4"/>
  <c r="B231" i="4"/>
  <c r="C231" i="4"/>
  <c r="D231" i="4"/>
  <c r="B232" i="4"/>
  <c r="C232" i="4"/>
  <c r="D232" i="4"/>
  <c r="B233" i="4"/>
  <c r="C233" i="4"/>
  <c r="D233" i="4"/>
  <c r="B234" i="4"/>
  <c r="C234" i="4"/>
  <c r="D234" i="4"/>
  <c r="B235" i="4"/>
  <c r="C235" i="4"/>
  <c r="D235" i="4"/>
  <c r="B236" i="4"/>
  <c r="C236" i="4"/>
  <c r="D236" i="4"/>
  <c r="B237" i="4"/>
  <c r="C237" i="4"/>
  <c r="D237" i="4"/>
  <c r="B238" i="4"/>
  <c r="C238" i="4"/>
  <c r="D238" i="4"/>
  <c r="B239" i="4"/>
  <c r="C239" i="4"/>
  <c r="D239" i="4"/>
  <c r="B240" i="4"/>
  <c r="C240" i="4"/>
  <c r="D240" i="4"/>
  <c r="B241" i="4"/>
  <c r="C241" i="4"/>
  <c r="D241" i="4"/>
  <c r="B242" i="4"/>
  <c r="C242" i="4"/>
  <c r="D242" i="4"/>
  <c r="B243" i="4"/>
  <c r="C243" i="4"/>
  <c r="D243" i="4"/>
  <c r="B244" i="4"/>
  <c r="C244" i="4"/>
  <c r="D244" i="4"/>
  <c r="B245" i="4"/>
  <c r="C245" i="4"/>
  <c r="D245" i="4"/>
  <c r="B246" i="4"/>
  <c r="C246" i="4"/>
  <c r="D246" i="4"/>
  <c r="B247" i="4"/>
  <c r="C247" i="4"/>
  <c r="D247" i="4"/>
  <c r="B248" i="4"/>
  <c r="C248" i="4"/>
  <c r="D248" i="4"/>
  <c r="B249" i="4"/>
  <c r="C249" i="4"/>
  <c r="D249" i="4"/>
  <c r="B250" i="4"/>
  <c r="C250" i="4"/>
  <c r="D250" i="4"/>
  <c r="B251" i="4"/>
  <c r="C251" i="4"/>
  <c r="D251" i="4"/>
  <c r="B252" i="4"/>
  <c r="C252" i="4"/>
  <c r="D252" i="4"/>
  <c r="B253" i="4"/>
  <c r="C253" i="4"/>
  <c r="D253" i="4"/>
  <c r="B254" i="4"/>
  <c r="C254" i="4"/>
  <c r="D254" i="4"/>
  <c r="B255" i="4"/>
  <c r="C255" i="4"/>
  <c r="D255" i="4"/>
  <c r="B256" i="4"/>
  <c r="C256" i="4"/>
  <c r="D256" i="4"/>
  <c r="B257" i="4"/>
  <c r="C257" i="4"/>
  <c r="D257" i="4"/>
  <c r="B258" i="4"/>
  <c r="C258" i="4"/>
  <c r="D258" i="4"/>
  <c r="B259" i="4"/>
  <c r="C259" i="4"/>
  <c r="D259" i="4"/>
  <c r="B260" i="4"/>
  <c r="C260" i="4"/>
  <c r="D260" i="4"/>
  <c r="B261" i="4"/>
  <c r="C261" i="4"/>
  <c r="D261" i="4"/>
  <c r="B262" i="4"/>
  <c r="C262" i="4"/>
  <c r="D262" i="4"/>
  <c r="B263" i="4"/>
  <c r="C263" i="4"/>
  <c r="D263" i="4"/>
  <c r="B264" i="4"/>
  <c r="C264" i="4"/>
  <c r="D264" i="4"/>
  <c r="B265" i="4"/>
  <c r="C265" i="4"/>
  <c r="D265" i="4"/>
  <c r="B266" i="4"/>
  <c r="C266" i="4"/>
  <c r="D266" i="4"/>
  <c r="B267" i="4"/>
  <c r="C267" i="4"/>
  <c r="D267" i="4"/>
  <c r="B268" i="4"/>
  <c r="C268" i="4"/>
  <c r="D268" i="4"/>
  <c r="B269" i="4"/>
  <c r="C269" i="4"/>
  <c r="D269" i="4"/>
  <c r="B270" i="4"/>
  <c r="C270" i="4"/>
  <c r="D270" i="4"/>
  <c r="B271" i="4"/>
  <c r="C271" i="4"/>
  <c r="D271" i="4"/>
  <c r="B272" i="4"/>
  <c r="C272" i="4"/>
  <c r="D272" i="4"/>
  <c r="B273" i="4"/>
  <c r="C273" i="4"/>
  <c r="D273" i="4"/>
  <c r="B274" i="4"/>
  <c r="C274" i="4"/>
  <c r="D274" i="4"/>
  <c r="B275" i="4"/>
  <c r="C275" i="4"/>
  <c r="D275" i="4"/>
  <c r="B276" i="4"/>
  <c r="C276" i="4"/>
  <c r="D276" i="4"/>
  <c r="B277" i="4"/>
  <c r="C277" i="4"/>
  <c r="D277" i="4"/>
  <c r="B278" i="4"/>
  <c r="C278" i="4"/>
  <c r="D278" i="4"/>
  <c r="B279" i="4"/>
  <c r="C279" i="4"/>
  <c r="D279" i="4"/>
  <c r="B280" i="4"/>
  <c r="C280" i="4"/>
  <c r="D280" i="4"/>
  <c r="B281" i="4"/>
  <c r="C281" i="4"/>
  <c r="D281" i="4"/>
  <c r="B282" i="4"/>
  <c r="C282" i="4"/>
  <c r="D282" i="4"/>
  <c r="B283" i="4"/>
  <c r="C283" i="4"/>
  <c r="D283" i="4"/>
  <c r="B284" i="4"/>
  <c r="C284" i="4"/>
  <c r="D284" i="4"/>
  <c r="B285" i="4"/>
  <c r="C285" i="4"/>
  <c r="D285" i="4"/>
  <c r="B286" i="4"/>
  <c r="C286" i="4"/>
  <c r="D286" i="4"/>
  <c r="B287" i="4"/>
  <c r="C287" i="4"/>
  <c r="D287" i="4"/>
  <c r="B288" i="4"/>
  <c r="C288" i="4"/>
  <c r="D288" i="4"/>
  <c r="B289" i="4"/>
  <c r="C289" i="4"/>
  <c r="D289" i="4"/>
  <c r="B290" i="4"/>
  <c r="C290" i="4"/>
  <c r="D290" i="4"/>
  <c r="B291" i="4"/>
  <c r="C291" i="4"/>
  <c r="D291" i="4"/>
  <c r="B292" i="4"/>
  <c r="C292" i="4"/>
  <c r="D292" i="4"/>
  <c r="B293" i="4"/>
  <c r="C293" i="4"/>
  <c r="D293" i="4"/>
  <c r="B294" i="4"/>
  <c r="C294" i="4"/>
  <c r="D294" i="4"/>
  <c r="B295" i="4"/>
  <c r="C295" i="4"/>
  <c r="D295" i="4"/>
  <c r="B296" i="4"/>
  <c r="C296" i="4"/>
  <c r="D296" i="4"/>
  <c r="B297" i="4"/>
  <c r="C297" i="4"/>
  <c r="D297" i="4"/>
  <c r="B298" i="4"/>
  <c r="C298" i="4"/>
  <c r="D298" i="4"/>
  <c r="B299" i="4"/>
  <c r="C299" i="4"/>
  <c r="D299" i="4"/>
  <c r="B300" i="4"/>
  <c r="C300" i="4"/>
  <c r="D300" i="4"/>
  <c r="B301" i="4"/>
  <c r="C301" i="4"/>
  <c r="D301" i="4"/>
  <c r="B302" i="4"/>
  <c r="C302" i="4"/>
  <c r="D302" i="4"/>
  <c r="B303" i="4"/>
  <c r="C303" i="4"/>
  <c r="D303" i="4"/>
  <c r="B304" i="4"/>
  <c r="C304" i="4"/>
  <c r="D304" i="4"/>
  <c r="B305" i="4"/>
  <c r="C305" i="4"/>
  <c r="D305" i="4"/>
  <c r="B306" i="4"/>
  <c r="C306" i="4"/>
  <c r="D306" i="4"/>
  <c r="B307" i="4"/>
  <c r="C307" i="4"/>
  <c r="D307" i="4"/>
  <c r="B308" i="4"/>
  <c r="C308" i="4"/>
  <c r="D308" i="4"/>
  <c r="B309" i="4"/>
  <c r="C309" i="4"/>
  <c r="D309" i="4"/>
  <c r="B310" i="4"/>
  <c r="C310" i="4"/>
  <c r="D310" i="4"/>
  <c r="B311" i="4"/>
  <c r="C311" i="4"/>
  <c r="D311" i="4"/>
  <c r="B312" i="4"/>
  <c r="C312" i="4"/>
  <c r="D312" i="4"/>
  <c r="B313" i="4"/>
  <c r="C313" i="4"/>
  <c r="D313" i="4"/>
  <c r="B314" i="4"/>
  <c r="C314" i="4"/>
  <c r="D314" i="4"/>
  <c r="B315" i="4"/>
  <c r="C315" i="4"/>
  <c r="D315" i="4"/>
  <c r="B316" i="4"/>
  <c r="C316" i="4"/>
  <c r="D316" i="4"/>
  <c r="B317" i="4"/>
  <c r="C317" i="4"/>
  <c r="D317" i="4"/>
  <c r="B318" i="4"/>
  <c r="C318" i="4"/>
  <c r="D318" i="4"/>
  <c r="B319" i="4"/>
  <c r="C319" i="4"/>
  <c r="D319" i="4"/>
  <c r="B320" i="4"/>
  <c r="C320" i="4"/>
  <c r="D320" i="4"/>
  <c r="B321" i="4"/>
  <c r="C321" i="4"/>
  <c r="D321" i="4"/>
  <c r="B322" i="4"/>
  <c r="C322" i="4"/>
  <c r="D322" i="4"/>
  <c r="B323" i="4"/>
  <c r="C323" i="4"/>
  <c r="D323" i="4"/>
  <c r="B324" i="4"/>
  <c r="C324" i="4"/>
  <c r="D324" i="4"/>
  <c r="B325" i="4"/>
  <c r="C325" i="4"/>
  <c r="D325" i="4"/>
  <c r="B326" i="4"/>
  <c r="C326" i="4"/>
  <c r="D326" i="4"/>
  <c r="B327" i="4"/>
  <c r="C327" i="4"/>
  <c r="D327" i="4"/>
  <c r="B328" i="4"/>
  <c r="C328" i="4"/>
  <c r="D328" i="4"/>
  <c r="B329" i="4"/>
  <c r="C329" i="4"/>
  <c r="D329" i="4"/>
  <c r="B330" i="4"/>
  <c r="C330" i="4"/>
  <c r="D330" i="4"/>
  <c r="B331" i="4"/>
  <c r="C331" i="4"/>
  <c r="D331" i="4"/>
  <c r="B332" i="4"/>
  <c r="C332" i="4"/>
  <c r="D332" i="4"/>
  <c r="B333" i="4"/>
  <c r="C333" i="4"/>
  <c r="D333" i="4"/>
  <c r="B334" i="4"/>
  <c r="C334" i="4"/>
  <c r="D334" i="4"/>
  <c r="B335" i="4"/>
  <c r="C335" i="4"/>
  <c r="D335" i="4"/>
  <c r="B336" i="4"/>
  <c r="C336" i="4"/>
  <c r="D336" i="4"/>
  <c r="B337" i="4"/>
  <c r="C337" i="4"/>
  <c r="D337" i="4"/>
  <c r="B338" i="4"/>
  <c r="C338" i="4"/>
  <c r="D338" i="4"/>
  <c r="B339" i="4"/>
  <c r="C339" i="4"/>
  <c r="D339" i="4"/>
  <c r="B340" i="4"/>
  <c r="C340" i="4"/>
  <c r="D340" i="4"/>
  <c r="B341" i="4"/>
  <c r="C341" i="4"/>
  <c r="D341" i="4"/>
  <c r="B342" i="4"/>
  <c r="C342" i="4"/>
  <c r="D342" i="4"/>
  <c r="B343" i="4"/>
  <c r="C343" i="4"/>
  <c r="D343" i="4"/>
  <c r="B344" i="4"/>
  <c r="C344" i="4"/>
  <c r="D344" i="4"/>
  <c r="B345" i="4"/>
  <c r="C345" i="4"/>
  <c r="D345" i="4"/>
  <c r="B346" i="4"/>
  <c r="C346" i="4"/>
  <c r="D346" i="4"/>
  <c r="B347" i="4"/>
  <c r="C347" i="4"/>
  <c r="D347" i="4"/>
  <c r="B348" i="4"/>
  <c r="C348" i="4"/>
  <c r="D348" i="4"/>
  <c r="B349" i="4"/>
  <c r="C349" i="4"/>
  <c r="D349" i="4"/>
  <c r="B350" i="4"/>
  <c r="C350" i="4"/>
  <c r="D350" i="4"/>
  <c r="B351" i="4"/>
  <c r="C351" i="4"/>
  <c r="D351" i="4"/>
  <c r="B352" i="4"/>
  <c r="C352" i="4"/>
  <c r="D352" i="4"/>
  <c r="B353" i="4"/>
  <c r="C353" i="4"/>
  <c r="D353" i="4"/>
  <c r="B354" i="4"/>
  <c r="C354" i="4"/>
  <c r="D354" i="4"/>
  <c r="B355" i="4"/>
  <c r="C355" i="4"/>
  <c r="D355" i="4"/>
  <c r="B356" i="4"/>
  <c r="C356" i="4"/>
  <c r="D356" i="4"/>
  <c r="B357" i="4"/>
  <c r="C357" i="4"/>
  <c r="D357" i="4"/>
  <c r="B358" i="4"/>
  <c r="C358" i="4"/>
  <c r="D358" i="4"/>
  <c r="B359" i="4"/>
  <c r="C359" i="4"/>
  <c r="D359" i="4"/>
  <c r="F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2" i="3"/>
</calcChain>
</file>

<file path=xl/sharedStrings.xml><?xml version="1.0" encoding="utf-8"?>
<sst xmlns="http://schemas.openxmlformats.org/spreadsheetml/2006/main" count="323" uniqueCount="229">
  <si>
    <t>Bin</t>
  </si>
  <si>
    <t>1.00</t>
  </si>
  <si>
    <t>2.04 Mbp from Chr1:1..2,039,901</t>
  </si>
  <si>
    <t>4.00</t>
  </si>
  <si>
    <t>694 kbp from Chr4:1..694,004</t>
  </si>
  <si>
    <t>8.00</t>
  </si>
  <si>
    <t>1.832 Mbp from Chr8:1..1,831,964</t>
  </si>
  <si>
    <t>10.36 Mbp from Chr1:2,039,901..12,398,949</t>
  </si>
  <si>
    <t>4.01</t>
  </si>
  <si>
    <t>4.352 Mbp from Chr4:694,004..5,045,991</t>
  </si>
  <si>
    <t>8.24 Mbp from Chr8:1,831,964..10,072,434</t>
  </si>
  <si>
    <t>1.02</t>
  </si>
  <si>
    <t>16.86 Mbp from Chr1:12,398,949..29,258,944</t>
  </si>
  <si>
    <t>4.02</t>
  </si>
  <si>
    <t>6.358 Mbp from Chr4:5,045,991..11,403,953</t>
  </si>
  <si>
    <t>11.08 Mbp from Chr8:10,072,434..21,153,183</t>
  </si>
  <si>
    <t>1.03</t>
  </si>
  <si>
    <t>22.89 Mbp from Chr1:29,258,944..52,152,777</t>
  </si>
  <si>
    <t>4.03</t>
  </si>
  <si>
    <t>10.2 Mbp from Chr4:11,403,953..21,605,708</t>
  </si>
  <si>
    <t>87.54 Mbp from Chr8:21,153,183..108,690,693</t>
  </si>
  <si>
    <t>1.04</t>
  </si>
  <si>
    <t>30.42 Mbp from Chr1:52,152,777..82,574,898</t>
  </si>
  <si>
    <t>4.04</t>
  </si>
  <si>
    <t>10.67 Mbp from Chr4:21,605,708..32,280,422</t>
  </si>
  <si>
    <t>13.79 Mbp from Chr8:108,690,693..122,478,285</t>
  </si>
  <si>
    <t>1.05</t>
  </si>
  <si>
    <t>93.09 Mbp from Chr1:82,584,786..175,670,048</t>
  </si>
  <si>
    <t>4.05</t>
  </si>
  <si>
    <t>118.8 Mbp from Chr4:32,251,206..151,082,840</t>
  </si>
  <si>
    <t>23.95 Mbp from Chr8:122,478,285..146,426,603</t>
  </si>
  <si>
    <t>1.06</t>
  </si>
  <si>
    <t>23.22 Mbp from Chr1:175,670,048..198,887,570</t>
  </si>
  <si>
    <t>4.06</t>
  </si>
  <si>
    <t>19.96 Mbp from Chr4:151,110,020..171,066,103</t>
  </si>
  <si>
    <t>18.84 Mbp from Chr8:146,426,603..165,267,974</t>
  </si>
  <si>
    <t>1.07</t>
  </si>
  <si>
    <t>29.4 Mbp from Chr1:198,854,443..228,254,156</t>
  </si>
  <si>
    <t>4.07</t>
  </si>
  <si>
    <t>8.768 Mbp from Chr4:171,066,103..179,834,540</t>
  </si>
  <si>
    <t>8.07</t>
  </si>
  <si>
    <t>4.068 Mbp from Chr8:165,267,974..169,336,170</t>
  </si>
  <si>
    <t>1.08</t>
  </si>
  <si>
    <t>21.84 Mbp from Chr1:228,254,156..250,093,155</t>
  </si>
  <si>
    <t>4.08</t>
  </si>
  <si>
    <t>25.3 Mbp from Chr4:179,834,540..205,136,045</t>
  </si>
  <si>
    <t>8.08</t>
  </si>
  <si>
    <t>3.626 Mbp from Chr8:169,336,170..172,961,960</t>
  </si>
  <si>
    <t>1.09</t>
  </si>
  <si>
    <t>17.77 Mbp from Chr1:250,093,155..267,860,952</t>
  </si>
  <si>
    <t>4.09</t>
  </si>
  <si>
    <t>32.11 Mbp from Chr4:205,136,045..237,246,237</t>
  </si>
  <si>
    <t>8.09</t>
  </si>
  <si>
    <t>2.386 Mbp from Chr8:172,961,960..175,347,686</t>
  </si>
  <si>
    <t>1.10</t>
  </si>
  <si>
    <t>15.33 Mbp from Chr1:267,860,952..283,188,047</t>
  </si>
  <si>
    <t>4.10</t>
  </si>
  <si>
    <t>2.742 Mbp from Chr4:237,246,237..239,987,981</t>
  </si>
  <si>
    <t>9.00</t>
  </si>
  <si>
    <t>3.312 Mbp from Chr9:1..3,312,268</t>
  </si>
  <si>
    <t>1.11</t>
  </si>
  <si>
    <t>14.78 Mbp from Chr1:283,259,156..298,039,872</t>
  </si>
  <si>
    <t>4.11</t>
  </si>
  <si>
    <t>2.042 Mbp from Chr4:239,987,981..242,029,974</t>
  </si>
  <si>
    <t>9.01</t>
  </si>
  <si>
    <t>8.47 Mbp from Chr9:3,312,268..11,781,894</t>
  </si>
  <si>
    <t>1.12</t>
  </si>
  <si>
    <t>3.394 Mbp from Chr1:297,960,525..301,354,135</t>
  </si>
  <si>
    <t>5.00</t>
  </si>
  <si>
    <t>3.324 Mbp from Chr5:1..3,323,880</t>
  </si>
  <si>
    <t>9.02</t>
  </si>
  <si>
    <t>11.49 Mbp from Chr9:11,781,894..23,268,159</t>
  </si>
  <si>
    <t>2.00</t>
  </si>
  <si>
    <t>1.551 Mbp from Chr2:1..1,551,442</t>
  </si>
  <si>
    <t>5.01</t>
  </si>
  <si>
    <t>4.673 Mbp from Chr5:3,323,880..7,997,002</t>
  </si>
  <si>
    <t>9.03</t>
  </si>
  <si>
    <t>Chr9:23,268,159..101,747,879</t>
  </si>
  <si>
    <t>2.01</t>
  </si>
  <si>
    <t>2.636 Mbp from Chr2:1,551,442..4,187,615</t>
  </si>
  <si>
    <t>5.02</t>
  </si>
  <si>
    <t>6.863 Mbp from Chr5:8,008,060..14,870,573</t>
  </si>
  <si>
    <t>9.04</t>
  </si>
  <si>
    <t>25.44 Mbp from Chr9:101,747,879..127,192,550</t>
  </si>
  <si>
    <t>2.02</t>
  </si>
  <si>
    <t>10.82 Mbp from Chr2:4,187,615..15,005,045</t>
  </si>
  <si>
    <t>5.03</t>
  </si>
  <si>
    <t>65.95 Mbp from Chr5:14,853,619..80,804,839</t>
  </si>
  <si>
    <t>9.05</t>
  </si>
  <si>
    <t>9.614 Mbp from Chr9:127,192,550..136,806,801</t>
  </si>
  <si>
    <t>2.03</t>
  </si>
  <si>
    <t>13.75 Mbp from Chr2:15,016,290..28,771,109</t>
  </si>
  <si>
    <t>5.04</t>
  </si>
  <si>
    <t>91.59 Mbp from Chr5:80,804,839..172,395,871</t>
  </si>
  <si>
    <t>9.06</t>
  </si>
  <si>
    <t>11.43 Mbp from Chr9:136,806,801..148,241,346</t>
  </si>
  <si>
    <t>2.04</t>
  </si>
  <si>
    <t>42.97 Mbp from Chr2:28,771,109..71,742,767</t>
  </si>
  <si>
    <t>5.05</t>
  </si>
  <si>
    <t>22.92 Mbp from Chr5:172,438,770..195,358,319</t>
  </si>
  <si>
    <t>9.07</t>
  </si>
  <si>
    <t>6.628 Mbp from Chr9:148,241,346..154,869,700</t>
  </si>
  <si>
    <t>2.05</t>
  </si>
  <si>
    <t>81.4 Mbp from Chr2:71,742,767..153,140,073</t>
  </si>
  <si>
    <t>5.06</t>
  </si>
  <si>
    <t>9.3 Mbp from Chr5:195,305,700..204,605,587</t>
  </si>
  <si>
    <t>9.08</t>
  </si>
  <si>
    <t>2.151 Mbp from Chr9:154,599,322..156,750,706</t>
  </si>
  <si>
    <t>2.06</t>
  </si>
  <si>
    <t>34.04 Mbp from Chr2:153,140,073..187,179,001</t>
  </si>
  <si>
    <t>5.07</t>
  </si>
  <si>
    <t>7.116 Mbp from Chr5:204,659,857..211,775,643</t>
  </si>
  <si>
    <t>10.00</t>
  </si>
  <si>
    <t>2.65 Mbp from Chr10:1..2,650,397</t>
  </si>
  <si>
    <t>2.07</t>
  </si>
  <si>
    <t>17.72 Mbp from Chr2:187,179,001..204,896,812</t>
  </si>
  <si>
    <t>5.08</t>
  </si>
  <si>
    <t>3.746 Mbp from Chr5:211,775,643..215,521,293</t>
  </si>
  <si>
    <t>10.01</t>
  </si>
  <si>
    <t>2.358 Mbp from Chr10:2,650,397..5,008,368</t>
  </si>
  <si>
    <t>2.08</t>
  </si>
  <si>
    <t>18.42 Mbp from Chr2:204,896,812..223,320,002</t>
  </si>
  <si>
    <t>5.09</t>
  </si>
  <si>
    <t>2.407 Mbp from Chr5:215,465,694..217,872,852</t>
  </si>
  <si>
    <t>10.02</t>
  </si>
  <si>
    <t>8.551 Mbp from Chr10:5,008,368..13,559,627</t>
  </si>
  <si>
    <t>2.09</t>
  </si>
  <si>
    <t>12.15 Mbp from Chr2:223,320,002..235,471,439</t>
  </si>
  <si>
    <t>6.00</t>
  </si>
  <si>
    <t>8.274 Mbp from Chr6:1..8,274,025</t>
  </si>
  <si>
    <t>10.03</t>
  </si>
  <si>
    <t>74.79 Mbp from Chr10:13,559,627..88,348,445</t>
  </si>
  <si>
    <t>2.10</t>
  </si>
  <si>
    <t>2.422 Mbp from Chr2:234,646,685..237,068,873</t>
  </si>
  <si>
    <t>6.01</t>
  </si>
  <si>
    <t>78.67 Mbp from Chr6:8,276,813..86,946,680</t>
  </si>
  <si>
    <t>10.04</t>
  </si>
  <si>
    <t>39.61 Mbp from Chr10:88,348,445..127,958,713</t>
  </si>
  <si>
    <t>3.00</t>
  </si>
  <si>
    <t>1.729 Mbp from Chr3:1..1,729,470</t>
  </si>
  <si>
    <t>6.02</t>
  </si>
  <si>
    <t>9.894 Mbp from Chr6:86,946,680..96,840,186</t>
  </si>
  <si>
    <t>10.05</t>
  </si>
  <si>
    <t>9.35 Mbp from Chr10:127,936,624..137,286,408</t>
  </si>
  <si>
    <t>3.01</t>
  </si>
  <si>
    <t>2.159 Mbp from Chr3:1,729,470..3,888,321</t>
  </si>
  <si>
    <t>6.03</t>
  </si>
  <si>
    <t>7.779 Mbp from Chr6:96,840,186..104,619,429</t>
  </si>
  <si>
    <t>10.06</t>
  </si>
  <si>
    <t>5.5 Mbp from Chr10:137,311,961..142,812,228</t>
  </si>
  <si>
    <t>3.02</t>
  </si>
  <si>
    <t>4.712 Mbp from Chr3:3,888,331..8,599,890</t>
  </si>
  <si>
    <t>6.04</t>
  </si>
  <si>
    <t>16.41 Mbp from Chr6:104,619,429..121,033,444</t>
  </si>
  <si>
    <t>10.07</t>
  </si>
  <si>
    <t>6.815 Mbp from Chr10:142,812,228..149,627,545</t>
  </si>
  <si>
    <t>3.03</t>
  </si>
  <si>
    <t>4.504 Mbp from Chr3:8,598,772..13,102,315</t>
  </si>
  <si>
    <t>6.05</t>
  </si>
  <si>
    <t>32.92 Mbp from Chr6:121,033,444..153,956,114</t>
  </si>
  <si>
    <t>3.04</t>
  </si>
  <si>
    <t>113.1 Mbp from Chr3:13,109,892..126,255,823</t>
  </si>
  <si>
    <t>6.06</t>
  </si>
  <si>
    <t>7.368 Mbp from Chr6:153,762,257..161,129,826</t>
  </si>
  <si>
    <t>3.05</t>
  </si>
  <si>
    <t>42.15 Mbp from Chr3:126,255,823..168,409,685</t>
  </si>
  <si>
    <t>6.07</t>
  </si>
  <si>
    <t>5.762 Mbp from Chr6:161,129,826..166,892,211</t>
  </si>
  <si>
    <t>3.06</t>
  </si>
  <si>
    <t>22.7 Mbp from Chr3:168,409,685..191,113,733</t>
  </si>
  <si>
    <t>6.08</t>
  </si>
  <si>
    <t>2.289 Mbp from Chr6:166,885,247..169,174,353</t>
  </si>
  <si>
    <t>3.07</t>
  </si>
  <si>
    <t>14.26 Mbp from Chr3:191,113,733..205,370,271</t>
  </si>
  <si>
    <t>7.00</t>
  </si>
  <si>
    <t>4.707 Mbp from Chr7:1..4,707,470</t>
  </si>
  <si>
    <t>3.08</t>
  </si>
  <si>
    <t>10.5 Mbp from Chr3:205,370,271..215,869,148</t>
  </si>
  <si>
    <t>9.149 Mbp from Chr7:4,712,353..13,861,507</t>
  </si>
  <si>
    <t>3.09</t>
  </si>
  <si>
    <t>16.29 Mbp from Chr3:215,846,541..232,140,174</t>
  </si>
  <si>
    <t>7.02</t>
  </si>
  <si>
    <t>114.3 Mbp from Chr7:13,861,507..128,175,453</t>
  </si>
  <si>
    <t>3.10</t>
  </si>
  <si>
    <t>65.19 kbp from Chr3:232,074,985..232,140,174</t>
  </si>
  <si>
    <t>7.03</t>
  </si>
  <si>
    <t>27.88 Mbp from Chr7:128,175,453..156,050,470</t>
  </si>
  <si>
    <t>7.04</t>
  </si>
  <si>
    <t>12.28 Mbp from Chr7:156,050,470..168,334,968</t>
  </si>
  <si>
    <t>7.05</t>
  </si>
  <si>
    <t>6.073 Mbp from Chr7:168,334,968..174,407,842</t>
  </si>
  <si>
    <t>7.06</t>
  </si>
  <si>
    <t>2.402 Mbp from Chr7:174,362,351..176,764,762</t>
  </si>
  <si>
    <t>Bin</t>
    <phoneticPr fontId="1" type="noConversion"/>
  </si>
  <si>
    <t>Chr</t>
    <phoneticPr fontId="1" type="noConversion"/>
  </si>
  <si>
    <t>Chr1</t>
    <phoneticPr fontId="1" type="noConversion"/>
  </si>
  <si>
    <t>Chr2</t>
  </si>
  <si>
    <t>Chr3</t>
  </si>
  <si>
    <t>Chr4</t>
  </si>
  <si>
    <t>Chr5</t>
  </si>
  <si>
    <t>Chr6</t>
  </si>
  <si>
    <t>Chr7</t>
  </si>
  <si>
    <t>Chr8</t>
  </si>
  <si>
    <t>Chr9</t>
  </si>
  <si>
    <t>Chr10</t>
  </si>
  <si>
    <t>Size (Mbp)</t>
    <phoneticPr fontId="1" type="noConversion"/>
  </si>
  <si>
    <t>Start</t>
    <phoneticPr fontId="1" type="noConversion"/>
  </si>
  <si>
    <t>End</t>
    <phoneticPr fontId="1" type="noConversion"/>
  </si>
  <si>
    <t>Position</t>
    <phoneticPr fontId="1" type="noConversion"/>
  </si>
  <si>
    <t>SNP</t>
    <phoneticPr fontId="1" type="noConversion"/>
  </si>
  <si>
    <t>Index</t>
    <phoneticPr fontId="1" type="noConversion"/>
  </si>
  <si>
    <t>This tool is used to get the genome Bin from SNPs.</t>
    <phoneticPr fontId="1" type="noConversion"/>
  </si>
  <si>
    <t>Made by</t>
    <phoneticPr fontId="1" type="noConversion"/>
  </si>
  <si>
    <t>Zhang Ao</t>
    <phoneticPr fontId="1" type="noConversion"/>
  </si>
  <si>
    <t>Update</t>
    <phoneticPr fontId="1" type="noConversion"/>
  </si>
  <si>
    <t>S9_115952576</t>
  </si>
  <si>
    <t>Just put SNPs from GWAS in the "SNP" column in the "Result" worksheet, then you can get the Bin positions.</t>
    <phoneticPr fontId="1" type="noConversion"/>
  </si>
  <si>
    <t>S3_151630215</t>
  </si>
  <si>
    <t>S7_141142136</t>
  </si>
  <si>
    <t>S3_144885149</t>
  </si>
  <si>
    <t>S9_76535431</t>
  </si>
  <si>
    <t>S2_44435558</t>
  </si>
  <si>
    <t>S10_137204131</t>
  </si>
  <si>
    <t>S4_181062027</t>
  </si>
  <si>
    <t>S3_140023577</t>
  </si>
  <si>
    <t>S4_134995001</t>
  </si>
  <si>
    <t>S5_144176970</t>
  </si>
  <si>
    <t>S5_25548909</t>
  </si>
  <si>
    <t>S8_131693564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</si>
</sst>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4" tint="-0.499984740745262"/>
      <name val="等线"/>
      <family val="2"/>
      <scheme val="minor"/>
    </font>
    <font>
      <sz val="11"/>
      <color rgb="FFFF0000"/>
      <name val="等线"/>
      <family val="2"/>
      <scheme val="minor"/>
    </font>
    <font>
      <sz val="11"/>
      <color theme="9" tint="-0.249977111117893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176" fontId="0" fillId="0" borderId="0" xfId="0" applyNumberFormat="1"/>
    <xf numFmtId="0" fontId="0" fillId="0" borderId="0" xfId="0" applyNumberFormat="1"/>
    <xf numFmtId="0" fontId="4" fillId="0" borderId="1" xfId="0" applyFont="1" applyBorder="1"/>
    <xf numFmtId="0" fontId="2" fillId="0" borderId="1" xfId="0" applyFont="1" applyBorder="1"/>
    <xf numFmtId="0" fontId="0" fillId="0" borderId="0" xfId="0" applyAlignment="1">
      <alignment horizontal="left"/>
    </xf>
    <xf numFmtId="176" fontId="3" fillId="0" borderId="1" xfId="0" applyNumberFormat="1" applyFont="1" applyBorder="1"/>
    <xf numFmtId="22" fontId="0" fillId="0" borderId="0" xfId="0" applyNumberFormat="1" applyAlignment="1">
      <alignment horizontal="left"/>
    </xf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40"/>
  <sheetViews>
    <sheetView workbookViewId="0">
      <selection activeCell="B3" sqref="B3"/>
    </sheetView>
  </sheetViews>
  <sheetFormatPr defaultRowHeight="13.8" x14ac:dyDescent="0.25"/>
  <cols>
    <col min="3" max="3" width="40.5546875" bestFit="1" customWidth="1"/>
    <col min="7" max="7" width="40.5546875" bestFit="1" customWidth="1"/>
  </cols>
  <sheetData>
    <row r="2" spans="2:12" x14ac:dyDescent="0.25">
      <c r="B2" t="s">
        <v>0</v>
      </c>
      <c r="F2" t="s">
        <v>0</v>
      </c>
      <c r="K2" t="s">
        <v>0</v>
      </c>
    </row>
    <row r="3" spans="2:12" x14ac:dyDescent="0.25">
      <c r="B3" t="s">
        <v>1</v>
      </c>
      <c r="C3" t="s">
        <v>2</v>
      </c>
      <c r="F3" t="s">
        <v>3</v>
      </c>
      <c r="G3" t="s">
        <v>4</v>
      </c>
      <c r="K3" t="s">
        <v>5</v>
      </c>
      <c r="L3" t="s">
        <v>6</v>
      </c>
    </row>
    <row r="4" spans="2:12" x14ac:dyDescent="0.25">
      <c r="B4">
        <v>1.01</v>
      </c>
      <c r="C4" t="s">
        <v>7</v>
      </c>
      <c r="F4" t="s">
        <v>8</v>
      </c>
      <c r="G4" t="s">
        <v>9</v>
      </c>
      <c r="K4">
        <v>8.01</v>
      </c>
      <c r="L4" t="s">
        <v>10</v>
      </c>
    </row>
    <row r="5" spans="2:12" x14ac:dyDescent="0.25">
      <c r="B5" t="s">
        <v>11</v>
      </c>
      <c r="C5" t="s">
        <v>12</v>
      </c>
      <c r="F5" t="s">
        <v>13</v>
      </c>
      <c r="G5" t="s">
        <v>14</v>
      </c>
      <c r="K5">
        <v>8.02</v>
      </c>
      <c r="L5" t="s">
        <v>15</v>
      </c>
    </row>
    <row r="6" spans="2:12" x14ac:dyDescent="0.25">
      <c r="B6" t="s">
        <v>16</v>
      </c>
      <c r="C6" t="s">
        <v>17</v>
      </c>
      <c r="F6" t="s">
        <v>18</v>
      </c>
      <c r="G6" t="s">
        <v>19</v>
      </c>
      <c r="K6">
        <v>8.0299999999999994</v>
      </c>
      <c r="L6" t="s">
        <v>20</v>
      </c>
    </row>
    <row r="7" spans="2:12" x14ac:dyDescent="0.25">
      <c r="B7" t="s">
        <v>21</v>
      </c>
      <c r="C7" t="s">
        <v>22</v>
      </c>
      <c r="F7" t="s">
        <v>23</v>
      </c>
      <c r="G7" t="s">
        <v>24</v>
      </c>
      <c r="K7">
        <v>8.0399999999999991</v>
      </c>
      <c r="L7" t="s">
        <v>25</v>
      </c>
    </row>
    <row r="8" spans="2:12" x14ac:dyDescent="0.25">
      <c r="B8" t="s">
        <v>26</v>
      </c>
      <c r="C8" t="s">
        <v>27</v>
      </c>
      <c r="F8" t="s">
        <v>28</v>
      </c>
      <c r="G8" t="s">
        <v>29</v>
      </c>
      <c r="K8">
        <v>8.0500000000000007</v>
      </c>
      <c r="L8" t="s">
        <v>30</v>
      </c>
    </row>
    <row r="9" spans="2:12" x14ac:dyDescent="0.25">
      <c r="B9" t="s">
        <v>31</v>
      </c>
      <c r="C9" t="s">
        <v>32</v>
      </c>
      <c r="F9" t="s">
        <v>33</v>
      </c>
      <c r="G9" t="s">
        <v>34</v>
      </c>
      <c r="K9">
        <v>8.06</v>
      </c>
      <c r="L9" t="s">
        <v>35</v>
      </c>
    </row>
    <row r="10" spans="2:12" x14ac:dyDescent="0.25">
      <c r="B10" t="s">
        <v>36</v>
      </c>
      <c r="C10" t="s">
        <v>37</v>
      </c>
      <c r="F10" t="s">
        <v>38</v>
      </c>
      <c r="G10" t="s">
        <v>39</v>
      </c>
      <c r="K10" t="s">
        <v>40</v>
      </c>
      <c r="L10" t="s">
        <v>41</v>
      </c>
    </row>
    <row r="11" spans="2:12" x14ac:dyDescent="0.25">
      <c r="B11" t="s">
        <v>42</v>
      </c>
      <c r="C11" t="s">
        <v>43</v>
      </c>
      <c r="F11" t="s">
        <v>44</v>
      </c>
      <c r="G11" t="s">
        <v>45</v>
      </c>
      <c r="K11" t="s">
        <v>46</v>
      </c>
      <c r="L11" t="s">
        <v>47</v>
      </c>
    </row>
    <row r="12" spans="2:12" x14ac:dyDescent="0.25">
      <c r="B12" t="s">
        <v>48</v>
      </c>
      <c r="C12" t="s">
        <v>49</v>
      </c>
      <c r="F12" t="s">
        <v>50</v>
      </c>
      <c r="G12" t="s">
        <v>51</v>
      </c>
      <c r="K12" t="s">
        <v>52</v>
      </c>
      <c r="L12" t="s">
        <v>53</v>
      </c>
    </row>
    <row r="13" spans="2:12" x14ac:dyDescent="0.25">
      <c r="B13" t="s">
        <v>54</v>
      </c>
      <c r="C13" t="s">
        <v>55</v>
      </c>
      <c r="F13" t="s">
        <v>56</v>
      </c>
      <c r="G13" t="s">
        <v>57</v>
      </c>
      <c r="K13" t="s">
        <v>58</v>
      </c>
      <c r="L13" t="s">
        <v>59</v>
      </c>
    </row>
    <row r="14" spans="2:12" x14ac:dyDescent="0.25">
      <c r="B14" t="s">
        <v>60</v>
      </c>
      <c r="C14" t="s">
        <v>61</v>
      </c>
      <c r="F14" t="s">
        <v>62</v>
      </c>
      <c r="G14" t="s">
        <v>63</v>
      </c>
      <c r="K14" t="s">
        <v>64</v>
      </c>
      <c r="L14" t="s">
        <v>65</v>
      </c>
    </row>
    <row r="15" spans="2:12" x14ac:dyDescent="0.25">
      <c r="B15" t="s">
        <v>66</v>
      </c>
      <c r="C15" t="s">
        <v>67</v>
      </c>
      <c r="F15" t="s">
        <v>68</v>
      </c>
      <c r="G15" t="s">
        <v>69</v>
      </c>
      <c r="K15" t="s">
        <v>70</v>
      </c>
      <c r="L15" t="s">
        <v>71</v>
      </c>
    </row>
    <row r="16" spans="2:12" x14ac:dyDescent="0.25">
      <c r="B16" t="s">
        <v>72</v>
      </c>
      <c r="C16" t="s">
        <v>73</v>
      </c>
      <c r="F16" t="s">
        <v>74</v>
      </c>
      <c r="G16" t="s">
        <v>75</v>
      </c>
      <c r="K16" t="s">
        <v>76</v>
      </c>
      <c r="L16" t="s">
        <v>77</v>
      </c>
    </row>
    <row r="17" spans="2:12" x14ac:dyDescent="0.25">
      <c r="B17" t="s">
        <v>78</v>
      </c>
      <c r="C17" t="s">
        <v>79</v>
      </c>
      <c r="F17" t="s">
        <v>80</v>
      </c>
      <c r="G17" t="s">
        <v>81</v>
      </c>
      <c r="K17" t="s">
        <v>82</v>
      </c>
      <c r="L17" t="s">
        <v>83</v>
      </c>
    </row>
    <row r="18" spans="2:12" x14ac:dyDescent="0.25">
      <c r="B18" t="s">
        <v>84</v>
      </c>
      <c r="C18" t="s">
        <v>85</v>
      </c>
      <c r="F18" t="s">
        <v>86</v>
      </c>
      <c r="G18" t="s">
        <v>87</v>
      </c>
      <c r="K18" t="s">
        <v>88</v>
      </c>
      <c r="L18" t="s">
        <v>89</v>
      </c>
    </row>
    <row r="19" spans="2:12" x14ac:dyDescent="0.25">
      <c r="B19" t="s">
        <v>90</v>
      </c>
      <c r="C19" t="s">
        <v>91</v>
      </c>
      <c r="F19" t="s">
        <v>92</v>
      </c>
      <c r="G19" t="s">
        <v>93</v>
      </c>
      <c r="K19" t="s">
        <v>94</v>
      </c>
      <c r="L19" t="s">
        <v>95</v>
      </c>
    </row>
    <row r="20" spans="2:12" x14ac:dyDescent="0.25">
      <c r="B20" t="s">
        <v>96</v>
      </c>
      <c r="C20" t="s">
        <v>97</v>
      </c>
      <c r="F20" t="s">
        <v>98</v>
      </c>
      <c r="G20" t="s">
        <v>99</v>
      </c>
      <c r="K20" t="s">
        <v>100</v>
      </c>
      <c r="L20" t="s">
        <v>101</v>
      </c>
    </row>
    <row r="21" spans="2:12" x14ac:dyDescent="0.25">
      <c r="B21" t="s">
        <v>102</v>
      </c>
      <c r="C21" t="s">
        <v>103</v>
      </c>
      <c r="F21" t="s">
        <v>104</v>
      </c>
      <c r="G21" t="s">
        <v>105</v>
      </c>
      <c r="K21" t="s">
        <v>106</v>
      </c>
      <c r="L21" t="s">
        <v>107</v>
      </c>
    </row>
    <row r="22" spans="2:12" x14ac:dyDescent="0.25">
      <c r="B22" t="s">
        <v>108</v>
      </c>
      <c r="C22" t="s">
        <v>109</v>
      </c>
      <c r="F22" t="s">
        <v>110</v>
      </c>
      <c r="G22" t="s">
        <v>111</v>
      </c>
      <c r="K22" t="s">
        <v>112</v>
      </c>
      <c r="L22" t="s">
        <v>113</v>
      </c>
    </row>
    <row r="23" spans="2:12" x14ac:dyDescent="0.25">
      <c r="B23" t="s">
        <v>114</v>
      </c>
      <c r="C23" t="s">
        <v>115</v>
      </c>
      <c r="F23" t="s">
        <v>116</v>
      </c>
      <c r="G23" t="s">
        <v>117</v>
      </c>
      <c r="K23" t="s">
        <v>118</v>
      </c>
      <c r="L23" t="s">
        <v>119</v>
      </c>
    </row>
    <row r="24" spans="2:12" x14ac:dyDescent="0.25">
      <c r="B24" t="s">
        <v>120</v>
      </c>
      <c r="C24" t="s">
        <v>121</v>
      </c>
      <c r="F24" t="s">
        <v>122</v>
      </c>
      <c r="G24" t="s">
        <v>123</v>
      </c>
      <c r="K24" t="s">
        <v>124</v>
      </c>
      <c r="L24" t="s">
        <v>125</v>
      </c>
    </row>
    <row r="25" spans="2:12" x14ac:dyDescent="0.25">
      <c r="B25" t="s">
        <v>126</v>
      </c>
      <c r="C25" t="s">
        <v>127</v>
      </c>
      <c r="F25" t="s">
        <v>128</v>
      </c>
      <c r="G25" t="s">
        <v>129</v>
      </c>
      <c r="K25" t="s">
        <v>130</v>
      </c>
      <c r="L25" t="s">
        <v>131</v>
      </c>
    </row>
    <row r="26" spans="2:12" x14ac:dyDescent="0.25">
      <c r="B26" t="s">
        <v>132</v>
      </c>
      <c r="C26" t="s">
        <v>133</v>
      </c>
      <c r="F26" t="s">
        <v>134</v>
      </c>
      <c r="G26" t="s">
        <v>135</v>
      </c>
      <c r="K26" t="s">
        <v>136</v>
      </c>
      <c r="L26" t="s">
        <v>137</v>
      </c>
    </row>
    <row r="27" spans="2:12" x14ac:dyDescent="0.25">
      <c r="B27" t="s">
        <v>138</v>
      </c>
      <c r="C27" t="s">
        <v>139</v>
      </c>
      <c r="F27" t="s">
        <v>140</v>
      </c>
      <c r="G27" t="s">
        <v>141</v>
      </c>
      <c r="K27" t="s">
        <v>142</v>
      </c>
      <c r="L27" t="s">
        <v>143</v>
      </c>
    </row>
    <row r="28" spans="2:12" x14ac:dyDescent="0.25">
      <c r="B28" t="s">
        <v>144</v>
      </c>
      <c r="C28" t="s">
        <v>145</v>
      </c>
      <c r="F28" t="s">
        <v>146</v>
      </c>
      <c r="G28" t="s">
        <v>147</v>
      </c>
      <c r="K28" t="s">
        <v>148</v>
      </c>
      <c r="L28" t="s">
        <v>149</v>
      </c>
    </row>
    <row r="29" spans="2:12" x14ac:dyDescent="0.25">
      <c r="B29" t="s">
        <v>150</v>
      </c>
      <c r="C29" t="s">
        <v>151</v>
      </c>
      <c r="F29" t="s">
        <v>152</v>
      </c>
      <c r="G29" t="s">
        <v>153</v>
      </c>
      <c r="K29" t="s">
        <v>154</v>
      </c>
      <c r="L29" t="s">
        <v>155</v>
      </c>
    </row>
    <row r="30" spans="2:12" x14ac:dyDescent="0.25">
      <c r="B30" t="s">
        <v>156</v>
      </c>
      <c r="C30" t="s">
        <v>157</v>
      </c>
      <c r="F30" t="s">
        <v>158</v>
      </c>
      <c r="G30" t="s">
        <v>159</v>
      </c>
    </row>
    <row r="31" spans="2:12" x14ac:dyDescent="0.25">
      <c r="B31" t="s">
        <v>160</v>
      </c>
      <c r="C31" t="s">
        <v>161</v>
      </c>
      <c r="F31" t="s">
        <v>162</v>
      </c>
      <c r="G31" t="s">
        <v>163</v>
      </c>
    </row>
    <row r="32" spans="2:12" x14ac:dyDescent="0.25">
      <c r="B32" t="s">
        <v>164</v>
      </c>
      <c r="C32" t="s">
        <v>165</v>
      </c>
      <c r="F32" t="s">
        <v>166</v>
      </c>
      <c r="G32" t="s">
        <v>167</v>
      </c>
    </row>
    <row r="33" spans="2:7" x14ac:dyDescent="0.25">
      <c r="B33" t="s">
        <v>168</v>
      </c>
      <c r="C33" t="s">
        <v>169</v>
      </c>
      <c r="F33" t="s">
        <v>170</v>
      </c>
      <c r="G33" t="s">
        <v>171</v>
      </c>
    </row>
    <row r="34" spans="2:7" x14ac:dyDescent="0.25">
      <c r="B34" t="s">
        <v>172</v>
      </c>
      <c r="C34" t="s">
        <v>173</v>
      </c>
      <c r="F34" t="s">
        <v>174</v>
      </c>
      <c r="G34" t="s">
        <v>175</v>
      </c>
    </row>
    <row r="35" spans="2:7" x14ac:dyDescent="0.25">
      <c r="B35" t="s">
        <v>176</v>
      </c>
      <c r="C35" t="s">
        <v>177</v>
      </c>
      <c r="F35">
        <v>7.01</v>
      </c>
      <c r="G35" t="s">
        <v>178</v>
      </c>
    </row>
    <row r="36" spans="2:7" x14ac:dyDescent="0.25">
      <c r="B36" t="s">
        <v>179</v>
      </c>
      <c r="C36" t="s">
        <v>180</v>
      </c>
      <c r="F36" t="s">
        <v>181</v>
      </c>
      <c r="G36" t="s">
        <v>182</v>
      </c>
    </row>
    <row r="37" spans="2:7" x14ac:dyDescent="0.25">
      <c r="B37" t="s">
        <v>183</v>
      </c>
      <c r="C37" t="s">
        <v>184</v>
      </c>
      <c r="F37" t="s">
        <v>185</v>
      </c>
      <c r="G37" t="s">
        <v>186</v>
      </c>
    </row>
    <row r="38" spans="2:7" x14ac:dyDescent="0.25">
      <c r="F38" t="s">
        <v>187</v>
      </c>
      <c r="G38" t="s">
        <v>188</v>
      </c>
    </row>
    <row r="39" spans="2:7" x14ac:dyDescent="0.25">
      <c r="F39" t="s">
        <v>189</v>
      </c>
      <c r="G39" t="s">
        <v>190</v>
      </c>
    </row>
    <row r="40" spans="2:7" x14ac:dyDescent="0.25">
      <c r="F40" t="s">
        <v>191</v>
      </c>
      <c r="G40" t="s">
        <v>192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07B1C-24DC-41E7-9EE2-FF8CBDDF011D}">
  <dimension ref="A1:F101"/>
  <sheetViews>
    <sheetView topLeftCell="A22" workbookViewId="0">
      <selection sqref="A1:F101"/>
    </sheetView>
  </sheetViews>
  <sheetFormatPr defaultRowHeight="13.8" x14ac:dyDescent="0.25"/>
  <cols>
    <col min="1" max="1" width="8.88671875" style="1"/>
    <col min="3" max="5" width="10.5546875" bestFit="1" customWidth="1"/>
  </cols>
  <sheetData>
    <row r="1" spans="1:6" x14ac:dyDescent="0.25">
      <c r="A1" s="1" t="s">
        <v>193</v>
      </c>
      <c r="B1" t="s">
        <v>194</v>
      </c>
      <c r="C1" t="s">
        <v>205</v>
      </c>
      <c r="D1" t="s">
        <v>206</v>
      </c>
      <c r="E1" t="s">
        <v>207</v>
      </c>
      <c r="F1" t="s">
        <v>210</v>
      </c>
    </row>
    <row r="2" spans="1:6" x14ac:dyDescent="0.25">
      <c r="A2" s="1">
        <v>1</v>
      </c>
      <c r="B2" t="s">
        <v>195</v>
      </c>
      <c r="C2">
        <v>2.04</v>
      </c>
      <c r="D2" s="2">
        <v>1</v>
      </c>
      <c r="E2" s="2">
        <v>2039901</v>
      </c>
      <c r="F2" t="str">
        <f>"S"&amp;MID(B2,FIND("r",B2)+1,LEN(B2))&amp;"_"&amp;D2</f>
        <v>S1_1</v>
      </c>
    </row>
    <row r="3" spans="1:6" x14ac:dyDescent="0.25">
      <c r="A3" s="1">
        <v>1.01</v>
      </c>
      <c r="B3" t="s">
        <v>195</v>
      </c>
      <c r="C3">
        <v>10.36</v>
      </c>
      <c r="D3" s="2">
        <v>2039901</v>
      </c>
      <c r="E3" s="2">
        <v>12398949</v>
      </c>
      <c r="F3" t="str">
        <f t="shared" ref="F3:F66" si="0">"S"&amp;MID(B3,FIND("r",B3)+1,LEN(B3))&amp;"_"&amp;D3</f>
        <v>S1_2039901</v>
      </c>
    </row>
    <row r="4" spans="1:6" x14ac:dyDescent="0.25">
      <c r="A4" s="1">
        <v>1.02</v>
      </c>
      <c r="B4" t="s">
        <v>195</v>
      </c>
      <c r="C4">
        <v>16.86</v>
      </c>
      <c r="D4" s="2">
        <v>12398949</v>
      </c>
      <c r="E4" s="2">
        <v>29258944</v>
      </c>
      <c r="F4" t="str">
        <f t="shared" si="0"/>
        <v>S1_12398949</v>
      </c>
    </row>
    <row r="5" spans="1:6" x14ac:dyDescent="0.25">
      <c r="A5" s="1">
        <v>1.03</v>
      </c>
      <c r="B5" t="s">
        <v>195</v>
      </c>
      <c r="C5">
        <v>22.89</v>
      </c>
      <c r="D5" s="2">
        <v>29258944</v>
      </c>
      <c r="E5" s="2">
        <v>52152777</v>
      </c>
      <c r="F5" t="str">
        <f t="shared" si="0"/>
        <v>S1_29258944</v>
      </c>
    </row>
    <row r="6" spans="1:6" x14ac:dyDescent="0.25">
      <c r="A6" s="1">
        <v>1.04</v>
      </c>
      <c r="B6" t="s">
        <v>195</v>
      </c>
      <c r="C6">
        <v>30.42</v>
      </c>
      <c r="D6" s="2">
        <v>52152777</v>
      </c>
      <c r="E6" s="2">
        <v>82574898</v>
      </c>
      <c r="F6" t="str">
        <f t="shared" si="0"/>
        <v>S1_52152777</v>
      </c>
    </row>
    <row r="7" spans="1:6" x14ac:dyDescent="0.25">
      <c r="A7" s="1">
        <v>1.05</v>
      </c>
      <c r="B7" t="s">
        <v>195</v>
      </c>
      <c r="C7">
        <v>93.09</v>
      </c>
      <c r="D7" s="2">
        <v>82584786</v>
      </c>
      <c r="E7" s="2">
        <v>175670048</v>
      </c>
      <c r="F7" t="str">
        <f t="shared" si="0"/>
        <v>S1_82584786</v>
      </c>
    </row>
    <row r="8" spans="1:6" x14ac:dyDescent="0.25">
      <c r="A8" s="1">
        <v>1.06</v>
      </c>
      <c r="B8" t="s">
        <v>195</v>
      </c>
      <c r="C8">
        <v>23.22</v>
      </c>
      <c r="D8" s="2">
        <v>175670048</v>
      </c>
      <c r="E8" s="2">
        <v>198887570</v>
      </c>
      <c r="F8" t="str">
        <f t="shared" si="0"/>
        <v>S1_175670048</v>
      </c>
    </row>
    <row r="9" spans="1:6" x14ac:dyDescent="0.25">
      <c r="A9" s="1">
        <v>1.07</v>
      </c>
      <c r="B9" t="s">
        <v>195</v>
      </c>
      <c r="C9">
        <v>29.4</v>
      </c>
      <c r="D9" s="2">
        <v>198854443</v>
      </c>
      <c r="E9" s="2">
        <v>228254156</v>
      </c>
      <c r="F9" t="str">
        <f t="shared" si="0"/>
        <v>S1_198854443</v>
      </c>
    </row>
    <row r="10" spans="1:6" x14ac:dyDescent="0.25">
      <c r="A10" s="1">
        <v>1.08</v>
      </c>
      <c r="B10" t="s">
        <v>195</v>
      </c>
      <c r="C10">
        <v>21.84</v>
      </c>
      <c r="D10" s="2">
        <v>228254156</v>
      </c>
      <c r="E10" s="2">
        <v>250093155</v>
      </c>
      <c r="F10" t="str">
        <f t="shared" si="0"/>
        <v>S1_228254156</v>
      </c>
    </row>
    <row r="11" spans="1:6" x14ac:dyDescent="0.25">
      <c r="A11" s="1">
        <v>1.0900000000000001</v>
      </c>
      <c r="B11" t="s">
        <v>195</v>
      </c>
      <c r="C11">
        <v>17.77</v>
      </c>
      <c r="D11" s="2">
        <v>250093155</v>
      </c>
      <c r="E11" s="2">
        <v>267860952</v>
      </c>
      <c r="F11" t="str">
        <f t="shared" si="0"/>
        <v>S1_250093155</v>
      </c>
    </row>
    <row r="12" spans="1:6" x14ac:dyDescent="0.25">
      <c r="A12" s="1">
        <v>1.1000000000000001</v>
      </c>
      <c r="B12" t="s">
        <v>195</v>
      </c>
      <c r="C12">
        <v>15.33</v>
      </c>
      <c r="D12" s="2">
        <v>267860952</v>
      </c>
      <c r="E12" s="2">
        <v>283188047</v>
      </c>
      <c r="F12" t="str">
        <f t="shared" si="0"/>
        <v>S1_267860952</v>
      </c>
    </row>
    <row r="13" spans="1:6" x14ac:dyDescent="0.25">
      <c r="A13" s="1">
        <v>1.1100000000000001</v>
      </c>
      <c r="B13" t="s">
        <v>195</v>
      </c>
      <c r="C13">
        <v>14.78</v>
      </c>
      <c r="D13" s="2">
        <v>283259156</v>
      </c>
      <c r="E13" s="2">
        <v>298039872</v>
      </c>
      <c r="F13" t="str">
        <f t="shared" si="0"/>
        <v>S1_283259156</v>
      </c>
    </row>
    <row r="14" spans="1:6" x14ac:dyDescent="0.25">
      <c r="A14" s="1">
        <v>1.1200000000000001</v>
      </c>
      <c r="B14" t="s">
        <v>195</v>
      </c>
      <c r="C14">
        <v>3.39</v>
      </c>
      <c r="D14" s="2">
        <v>297960525</v>
      </c>
      <c r="E14" s="2">
        <v>301354135</v>
      </c>
      <c r="F14" t="str">
        <f t="shared" si="0"/>
        <v>S1_297960525</v>
      </c>
    </row>
    <row r="15" spans="1:6" x14ac:dyDescent="0.25">
      <c r="A15" s="1">
        <v>2</v>
      </c>
      <c r="B15" t="s">
        <v>196</v>
      </c>
      <c r="C15">
        <v>1.55</v>
      </c>
      <c r="D15" s="2">
        <v>1</v>
      </c>
      <c r="E15" s="2">
        <v>1551442</v>
      </c>
      <c r="F15" t="str">
        <f t="shared" si="0"/>
        <v>S2_1</v>
      </c>
    </row>
    <row r="16" spans="1:6" x14ac:dyDescent="0.25">
      <c r="A16" s="1">
        <v>2.0099999999999998</v>
      </c>
      <c r="B16" t="s">
        <v>196</v>
      </c>
      <c r="C16">
        <v>2.64</v>
      </c>
      <c r="D16" s="2">
        <v>1551442</v>
      </c>
      <c r="E16" s="2">
        <v>4187615</v>
      </c>
      <c r="F16" t="str">
        <f t="shared" si="0"/>
        <v>S2_1551442</v>
      </c>
    </row>
    <row r="17" spans="1:6" x14ac:dyDescent="0.25">
      <c r="A17" s="1">
        <v>2.02</v>
      </c>
      <c r="B17" t="s">
        <v>196</v>
      </c>
      <c r="C17">
        <v>10.82</v>
      </c>
      <c r="D17" s="2">
        <v>4187615</v>
      </c>
      <c r="E17" s="2">
        <v>15005045</v>
      </c>
      <c r="F17" t="str">
        <f t="shared" si="0"/>
        <v>S2_4187615</v>
      </c>
    </row>
    <row r="18" spans="1:6" x14ac:dyDescent="0.25">
      <c r="A18" s="1">
        <v>2.0299999999999998</v>
      </c>
      <c r="B18" t="s">
        <v>196</v>
      </c>
      <c r="C18">
        <v>13.75</v>
      </c>
      <c r="D18" s="2">
        <v>15016290</v>
      </c>
      <c r="E18" s="2">
        <v>28771109</v>
      </c>
      <c r="F18" t="str">
        <f t="shared" si="0"/>
        <v>S2_15016290</v>
      </c>
    </row>
    <row r="19" spans="1:6" x14ac:dyDescent="0.25">
      <c r="A19" s="1">
        <v>2.04</v>
      </c>
      <c r="B19" t="s">
        <v>196</v>
      </c>
      <c r="C19">
        <v>42.97</v>
      </c>
      <c r="D19" s="2">
        <v>28771109</v>
      </c>
      <c r="E19" s="2">
        <v>71742767</v>
      </c>
      <c r="F19" t="str">
        <f t="shared" si="0"/>
        <v>S2_28771109</v>
      </c>
    </row>
    <row r="20" spans="1:6" x14ac:dyDescent="0.25">
      <c r="A20" s="1">
        <v>2.0499999999999998</v>
      </c>
      <c r="B20" t="s">
        <v>196</v>
      </c>
      <c r="C20">
        <v>81.400000000000006</v>
      </c>
      <c r="D20" s="2">
        <v>71742767</v>
      </c>
      <c r="E20" s="2">
        <v>153140073</v>
      </c>
      <c r="F20" t="str">
        <f t="shared" si="0"/>
        <v>S2_71742767</v>
      </c>
    </row>
    <row r="21" spans="1:6" x14ac:dyDescent="0.25">
      <c r="A21" s="1">
        <v>2.06</v>
      </c>
      <c r="B21" t="s">
        <v>196</v>
      </c>
      <c r="C21">
        <v>34.04</v>
      </c>
      <c r="D21" s="2">
        <v>153140073</v>
      </c>
      <c r="E21" s="2">
        <v>187179001</v>
      </c>
      <c r="F21" t="str">
        <f t="shared" si="0"/>
        <v>S2_153140073</v>
      </c>
    </row>
    <row r="22" spans="1:6" x14ac:dyDescent="0.25">
      <c r="A22" s="1">
        <v>2.0699999999999998</v>
      </c>
      <c r="B22" t="s">
        <v>196</v>
      </c>
      <c r="C22">
        <v>17.72</v>
      </c>
      <c r="D22" s="2">
        <v>187179001</v>
      </c>
      <c r="E22" s="2">
        <v>204896812</v>
      </c>
      <c r="F22" t="str">
        <f t="shared" si="0"/>
        <v>S2_187179001</v>
      </c>
    </row>
    <row r="23" spans="1:6" x14ac:dyDescent="0.25">
      <c r="A23" s="1">
        <v>2.08</v>
      </c>
      <c r="B23" t="s">
        <v>196</v>
      </c>
      <c r="C23">
        <v>18.420000000000002</v>
      </c>
      <c r="D23" s="2">
        <v>204896812</v>
      </c>
      <c r="E23" s="2">
        <v>223320002</v>
      </c>
      <c r="F23" t="str">
        <f t="shared" si="0"/>
        <v>S2_204896812</v>
      </c>
    </row>
    <row r="24" spans="1:6" x14ac:dyDescent="0.25">
      <c r="A24" s="1">
        <v>2.09</v>
      </c>
      <c r="B24" t="s">
        <v>196</v>
      </c>
      <c r="C24">
        <v>12.15</v>
      </c>
      <c r="D24" s="2">
        <v>223320002</v>
      </c>
      <c r="E24" s="2">
        <v>235471439</v>
      </c>
      <c r="F24" t="str">
        <f t="shared" si="0"/>
        <v>S2_223320002</v>
      </c>
    </row>
    <row r="25" spans="1:6" x14ac:dyDescent="0.25">
      <c r="A25" s="1">
        <v>2.1</v>
      </c>
      <c r="B25" t="s">
        <v>196</v>
      </c>
      <c r="C25">
        <v>2.42</v>
      </c>
      <c r="D25" s="2">
        <v>234646685</v>
      </c>
      <c r="E25" s="2">
        <v>237068873</v>
      </c>
      <c r="F25" t="str">
        <f t="shared" si="0"/>
        <v>S2_234646685</v>
      </c>
    </row>
    <row r="26" spans="1:6" x14ac:dyDescent="0.25">
      <c r="A26" s="1">
        <v>3</v>
      </c>
      <c r="B26" t="s">
        <v>197</v>
      </c>
      <c r="C26">
        <v>1.73</v>
      </c>
      <c r="D26" s="2">
        <v>1</v>
      </c>
      <c r="E26" s="2">
        <v>1729470</v>
      </c>
      <c r="F26" t="str">
        <f t="shared" si="0"/>
        <v>S3_1</v>
      </c>
    </row>
    <row r="27" spans="1:6" x14ac:dyDescent="0.25">
      <c r="A27" s="1">
        <v>3.01</v>
      </c>
      <c r="B27" t="s">
        <v>197</v>
      </c>
      <c r="C27">
        <v>2.16</v>
      </c>
      <c r="D27" s="2">
        <v>1729470</v>
      </c>
      <c r="E27" s="2">
        <v>3888321</v>
      </c>
      <c r="F27" t="str">
        <f t="shared" si="0"/>
        <v>S3_1729470</v>
      </c>
    </row>
    <row r="28" spans="1:6" x14ac:dyDescent="0.25">
      <c r="A28" s="1">
        <v>3.02</v>
      </c>
      <c r="B28" t="s">
        <v>197</v>
      </c>
      <c r="C28">
        <v>4.71</v>
      </c>
      <c r="D28" s="2">
        <v>3888331</v>
      </c>
      <c r="E28" s="2">
        <v>8599890</v>
      </c>
      <c r="F28" t="str">
        <f t="shared" si="0"/>
        <v>S3_3888331</v>
      </c>
    </row>
    <row r="29" spans="1:6" x14ac:dyDescent="0.25">
      <c r="A29" s="1">
        <v>3.03</v>
      </c>
      <c r="B29" t="s">
        <v>197</v>
      </c>
      <c r="C29">
        <v>4.5</v>
      </c>
      <c r="D29" s="2">
        <v>8598772</v>
      </c>
      <c r="E29" s="2">
        <v>13102315</v>
      </c>
      <c r="F29" t="str">
        <f t="shared" si="0"/>
        <v>S3_8598772</v>
      </c>
    </row>
    <row r="30" spans="1:6" x14ac:dyDescent="0.25">
      <c r="A30" s="1">
        <v>3.04</v>
      </c>
      <c r="B30" t="s">
        <v>197</v>
      </c>
      <c r="C30">
        <v>113.15</v>
      </c>
      <c r="D30" s="2">
        <v>13109892</v>
      </c>
      <c r="E30" s="2">
        <v>126255823</v>
      </c>
      <c r="F30" t="str">
        <f t="shared" si="0"/>
        <v>S3_13109892</v>
      </c>
    </row>
    <row r="31" spans="1:6" x14ac:dyDescent="0.25">
      <c r="A31" s="1">
        <v>3.05</v>
      </c>
      <c r="B31" t="s">
        <v>197</v>
      </c>
      <c r="C31">
        <v>42.15</v>
      </c>
      <c r="D31" s="2">
        <v>126255823</v>
      </c>
      <c r="E31" s="2">
        <v>168409685</v>
      </c>
      <c r="F31" t="str">
        <f t="shared" si="0"/>
        <v>S3_126255823</v>
      </c>
    </row>
    <row r="32" spans="1:6" x14ac:dyDescent="0.25">
      <c r="A32" s="1">
        <v>3.06</v>
      </c>
      <c r="B32" t="s">
        <v>197</v>
      </c>
      <c r="C32">
        <v>22.7</v>
      </c>
      <c r="D32" s="2">
        <v>168409685</v>
      </c>
      <c r="E32" s="2">
        <v>191113733</v>
      </c>
      <c r="F32" t="str">
        <f t="shared" si="0"/>
        <v>S3_168409685</v>
      </c>
    </row>
    <row r="33" spans="1:6" x14ac:dyDescent="0.25">
      <c r="A33" s="1">
        <v>3.07</v>
      </c>
      <c r="B33" t="s">
        <v>197</v>
      </c>
      <c r="C33">
        <v>14.26</v>
      </c>
      <c r="D33" s="2">
        <v>191113733</v>
      </c>
      <c r="E33" s="2">
        <v>205370271</v>
      </c>
      <c r="F33" t="str">
        <f t="shared" si="0"/>
        <v>S3_191113733</v>
      </c>
    </row>
    <row r="34" spans="1:6" x14ac:dyDescent="0.25">
      <c r="A34" s="1">
        <v>3.08</v>
      </c>
      <c r="B34" t="s">
        <v>197</v>
      </c>
      <c r="C34">
        <v>10.5</v>
      </c>
      <c r="D34" s="2">
        <v>205370271</v>
      </c>
      <c r="E34" s="2">
        <v>215869148</v>
      </c>
      <c r="F34" t="str">
        <f t="shared" si="0"/>
        <v>S3_205370271</v>
      </c>
    </row>
    <row r="35" spans="1:6" x14ac:dyDescent="0.25">
      <c r="A35" s="1">
        <v>3.09</v>
      </c>
      <c r="B35" t="s">
        <v>197</v>
      </c>
      <c r="C35">
        <v>16.29</v>
      </c>
      <c r="D35" s="2">
        <v>215846541</v>
      </c>
      <c r="E35" s="2">
        <v>232140174</v>
      </c>
      <c r="F35" t="str">
        <f t="shared" si="0"/>
        <v>S3_215846541</v>
      </c>
    </row>
    <row r="36" spans="1:6" x14ac:dyDescent="0.25">
      <c r="A36" s="1">
        <v>3.1</v>
      </c>
      <c r="B36" t="s">
        <v>197</v>
      </c>
      <c r="C36">
        <v>7.0000000000000007E-2</v>
      </c>
      <c r="D36" s="2">
        <v>232074985</v>
      </c>
      <c r="E36" s="2">
        <v>232140174</v>
      </c>
      <c r="F36" t="str">
        <f t="shared" si="0"/>
        <v>S3_232074985</v>
      </c>
    </row>
    <row r="37" spans="1:6" x14ac:dyDescent="0.25">
      <c r="A37" s="1">
        <v>4</v>
      </c>
      <c r="B37" t="s">
        <v>198</v>
      </c>
      <c r="C37">
        <v>0.69</v>
      </c>
      <c r="D37" s="2">
        <v>1</v>
      </c>
      <c r="E37" s="2">
        <v>694004</v>
      </c>
      <c r="F37" t="str">
        <f t="shared" si="0"/>
        <v>S4_1</v>
      </c>
    </row>
    <row r="38" spans="1:6" x14ac:dyDescent="0.25">
      <c r="A38" s="1">
        <v>4.01</v>
      </c>
      <c r="B38" t="s">
        <v>198</v>
      </c>
      <c r="C38">
        <v>4.3499999999999996</v>
      </c>
      <c r="D38" s="2">
        <v>694004</v>
      </c>
      <c r="E38" s="2">
        <v>5045991</v>
      </c>
      <c r="F38" t="str">
        <f t="shared" si="0"/>
        <v>S4_694004</v>
      </c>
    </row>
    <row r="39" spans="1:6" x14ac:dyDescent="0.25">
      <c r="A39" s="1">
        <v>4.0199999999999996</v>
      </c>
      <c r="B39" t="s">
        <v>198</v>
      </c>
      <c r="C39">
        <v>6.36</v>
      </c>
      <c r="D39" s="2">
        <v>5045991</v>
      </c>
      <c r="E39" s="2">
        <v>11403953</v>
      </c>
      <c r="F39" t="str">
        <f t="shared" si="0"/>
        <v>S4_5045991</v>
      </c>
    </row>
    <row r="40" spans="1:6" x14ac:dyDescent="0.25">
      <c r="A40" s="1">
        <v>4.03</v>
      </c>
      <c r="B40" t="s">
        <v>198</v>
      </c>
      <c r="C40">
        <v>10.199999999999999</v>
      </c>
      <c r="D40" s="2">
        <v>11403953</v>
      </c>
      <c r="E40" s="2">
        <v>21605708</v>
      </c>
      <c r="F40" t="str">
        <f t="shared" si="0"/>
        <v>S4_11403953</v>
      </c>
    </row>
    <row r="41" spans="1:6" x14ac:dyDescent="0.25">
      <c r="A41" s="1">
        <v>4.04</v>
      </c>
      <c r="B41" t="s">
        <v>198</v>
      </c>
      <c r="C41">
        <v>10.67</v>
      </c>
      <c r="D41" s="2">
        <v>21605708</v>
      </c>
      <c r="E41" s="2">
        <v>32280422</v>
      </c>
      <c r="F41" t="str">
        <f t="shared" si="0"/>
        <v>S4_21605708</v>
      </c>
    </row>
    <row r="42" spans="1:6" x14ac:dyDescent="0.25">
      <c r="A42" s="1">
        <v>4.05</v>
      </c>
      <c r="B42" t="s">
        <v>198</v>
      </c>
      <c r="C42">
        <v>118.83</v>
      </c>
      <c r="D42" s="2">
        <v>32251206</v>
      </c>
      <c r="E42" s="2">
        <v>151082840</v>
      </c>
      <c r="F42" t="str">
        <f t="shared" si="0"/>
        <v>S4_32251206</v>
      </c>
    </row>
    <row r="43" spans="1:6" x14ac:dyDescent="0.25">
      <c r="A43" s="1">
        <v>4.0599999999999996</v>
      </c>
      <c r="B43" t="s">
        <v>198</v>
      </c>
      <c r="C43">
        <v>19.96</v>
      </c>
      <c r="D43" s="2">
        <v>151110020</v>
      </c>
      <c r="E43" s="2">
        <v>171066103</v>
      </c>
      <c r="F43" t="str">
        <f t="shared" si="0"/>
        <v>S4_151110020</v>
      </c>
    </row>
    <row r="44" spans="1:6" x14ac:dyDescent="0.25">
      <c r="A44" s="1">
        <v>4.07</v>
      </c>
      <c r="B44" t="s">
        <v>198</v>
      </c>
      <c r="C44">
        <v>8.77</v>
      </c>
      <c r="D44" s="2">
        <v>171066103</v>
      </c>
      <c r="E44" s="2">
        <v>179834540</v>
      </c>
      <c r="F44" t="str">
        <f t="shared" si="0"/>
        <v>S4_171066103</v>
      </c>
    </row>
    <row r="45" spans="1:6" x14ac:dyDescent="0.25">
      <c r="A45" s="1">
        <v>4.08</v>
      </c>
      <c r="B45" t="s">
        <v>198</v>
      </c>
      <c r="C45">
        <v>25.3</v>
      </c>
      <c r="D45" s="2">
        <v>179834540</v>
      </c>
      <c r="E45" s="2">
        <v>205136045</v>
      </c>
      <c r="F45" t="str">
        <f t="shared" si="0"/>
        <v>S4_179834540</v>
      </c>
    </row>
    <row r="46" spans="1:6" x14ac:dyDescent="0.25">
      <c r="A46" s="1">
        <v>4.09</v>
      </c>
      <c r="B46" t="s">
        <v>198</v>
      </c>
      <c r="C46">
        <v>32.11</v>
      </c>
      <c r="D46" s="2">
        <v>205136045</v>
      </c>
      <c r="E46" s="2">
        <v>237246237</v>
      </c>
      <c r="F46" t="str">
        <f t="shared" si="0"/>
        <v>S4_205136045</v>
      </c>
    </row>
    <row r="47" spans="1:6" x14ac:dyDescent="0.25">
      <c r="A47" s="1">
        <v>4.0999999999999996</v>
      </c>
      <c r="B47" t="s">
        <v>198</v>
      </c>
      <c r="C47">
        <v>2.74</v>
      </c>
      <c r="D47" s="2">
        <v>237246237</v>
      </c>
      <c r="E47" s="2">
        <v>239987981</v>
      </c>
      <c r="F47" t="str">
        <f t="shared" si="0"/>
        <v>S4_237246237</v>
      </c>
    </row>
    <row r="48" spans="1:6" x14ac:dyDescent="0.25">
      <c r="A48" s="1">
        <v>4.1100000000000003</v>
      </c>
      <c r="B48" t="s">
        <v>198</v>
      </c>
      <c r="C48">
        <v>2.04</v>
      </c>
      <c r="D48" s="2">
        <v>239987981</v>
      </c>
      <c r="E48" s="2">
        <v>242029974</v>
      </c>
      <c r="F48" t="str">
        <f t="shared" si="0"/>
        <v>S4_239987981</v>
      </c>
    </row>
    <row r="49" spans="1:6" x14ac:dyDescent="0.25">
      <c r="A49" s="1">
        <v>5</v>
      </c>
      <c r="B49" t="s">
        <v>199</v>
      </c>
      <c r="C49">
        <v>3.32</v>
      </c>
      <c r="D49" s="2">
        <v>1</v>
      </c>
      <c r="E49" s="2">
        <v>3323880</v>
      </c>
      <c r="F49" t="str">
        <f t="shared" si="0"/>
        <v>S5_1</v>
      </c>
    </row>
    <row r="50" spans="1:6" x14ac:dyDescent="0.25">
      <c r="A50" s="1">
        <v>5.01</v>
      </c>
      <c r="B50" t="s">
        <v>199</v>
      </c>
      <c r="C50">
        <v>4.67</v>
      </c>
      <c r="D50" s="2">
        <v>3323880</v>
      </c>
      <c r="E50" s="2">
        <v>7997002</v>
      </c>
      <c r="F50" t="str">
        <f t="shared" si="0"/>
        <v>S5_3323880</v>
      </c>
    </row>
    <row r="51" spans="1:6" x14ac:dyDescent="0.25">
      <c r="A51" s="1">
        <v>5.0199999999999996</v>
      </c>
      <c r="B51" t="s">
        <v>199</v>
      </c>
      <c r="C51">
        <v>6.86</v>
      </c>
      <c r="D51" s="2">
        <v>8008060</v>
      </c>
      <c r="E51" s="2">
        <v>14870573</v>
      </c>
      <c r="F51" t="str">
        <f t="shared" si="0"/>
        <v>S5_8008060</v>
      </c>
    </row>
    <row r="52" spans="1:6" x14ac:dyDescent="0.25">
      <c r="A52" s="1">
        <v>5.03</v>
      </c>
      <c r="B52" t="s">
        <v>199</v>
      </c>
      <c r="C52">
        <v>65.95</v>
      </c>
      <c r="D52" s="2">
        <v>14853619</v>
      </c>
      <c r="E52" s="2">
        <v>80804839</v>
      </c>
      <c r="F52" t="str">
        <f t="shared" si="0"/>
        <v>S5_14853619</v>
      </c>
    </row>
    <row r="53" spans="1:6" x14ac:dyDescent="0.25">
      <c r="A53" s="1">
        <v>5.04</v>
      </c>
      <c r="B53" t="s">
        <v>199</v>
      </c>
      <c r="C53">
        <v>91.59</v>
      </c>
      <c r="D53" s="2">
        <v>80804839</v>
      </c>
      <c r="E53" s="2">
        <v>172395871</v>
      </c>
      <c r="F53" t="str">
        <f t="shared" si="0"/>
        <v>S5_80804839</v>
      </c>
    </row>
    <row r="54" spans="1:6" x14ac:dyDescent="0.25">
      <c r="A54" s="1">
        <v>5.05</v>
      </c>
      <c r="B54" t="s">
        <v>199</v>
      </c>
      <c r="C54">
        <v>22.92</v>
      </c>
      <c r="D54" s="2">
        <v>172438770</v>
      </c>
      <c r="E54" s="2">
        <v>195358319</v>
      </c>
      <c r="F54" t="str">
        <f t="shared" si="0"/>
        <v>S5_172438770</v>
      </c>
    </row>
    <row r="55" spans="1:6" x14ac:dyDescent="0.25">
      <c r="A55" s="1">
        <v>5.0599999999999996</v>
      </c>
      <c r="B55" t="s">
        <v>199</v>
      </c>
      <c r="C55">
        <v>9.3000000000000007</v>
      </c>
      <c r="D55" s="2">
        <v>195305700</v>
      </c>
      <c r="E55" s="2">
        <v>204605587</v>
      </c>
      <c r="F55" t="str">
        <f t="shared" si="0"/>
        <v>S5_195305700</v>
      </c>
    </row>
    <row r="56" spans="1:6" x14ac:dyDescent="0.25">
      <c r="A56" s="1">
        <v>5.07</v>
      </c>
      <c r="B56" t="s">
        <v>199</v>
      </c>
      <c r="C56">
        <v>7.12</v>
      </c>
      <c r="D56" s="2">
        <v>204659857</v>
      </c>
      <c r="E56" s="2">
        <v>211775643</v>
      </c>
      <c r="F56" t="str">
        <f t="shared" si="0"/>
        <v>S5_204659857</v>
      </c>
    </row>
    <row r="57" spans="1:6" x14ac:dyDescent="0.25">
      <c r="A57" s="1">
        <v>5.08</v>
      </c>
      <c r="B57" t="s">
        <v>199</v>
      </c>
      <c r="C57">
        <v>3.75</v>
      </c>
      <c r="D57" s="2">
        <v>211775643</v>
      </c>
      <c r="E57" s="2">
        <v>215521293</v>
      </c>
      <c r="F57" t="str">
        <f t="shared" si="0"/>
        <v>S5_211775643</v>
      </c>
    </row>
    <row r="58" spans="1:6" x14ac:dyDescent="0.25">
      <c r="A58" s="1">
        <v>5.09</v>
      </c>
      <c r="B58" t="s">
        <v>199</v>
      </c>
      <c r="C58">
        <v>2.41</v>
      </c>
      <c r="D58" s="2">
        <v>215465694</v>
      </c>
      <c r="E58" s="2">
        <v>217872852</v>
      </c>
      <c r="F58" t="str">
        <f t="shared" si="0"/>
        <v>S5_215465694</v>
      </c>
    </row>
    <row r="59" spans="1:6" x14ac:dyDescent="0.25">
      <c r="A59" s="1">
        <v>6</v>
      </c>
      <c r="B59" t="s">
        <v>200</v>
      </c>
      <c r="C59">
        <v>8.27</v>
      </c>
      <c r="D59" s="2">
        <v>1</v>
      </c>
      <c r="E59" s="2">
        <v>8274025</v>
      </c>
      <c r="F59" t="str">
        <f t="shared" si="0"/>
        <v>S6_1</v>
      </c>
    </row>
    <row r="60" spans="1:6" x14ac:dyDescent="0.25">
      <c r="A60" s="1">
        <v>6.01</v>
      </c>
      <c r="B60" t="s">
        <v>200</v>
      </c>
      <c r="C60">
        <v>78.67</v>
      </c>
      <c r="D60" s="2">
        <v>8276813</v>
      </c>
      <c r="E60" s="2">
        <v>86946680</v>
      </c>
      <c r="F60" t="str">
        <f t="shared" si="0"/>
        <v>S6_8276813</v>
      </c>
    </row>
    <row r="61" spans="1:6" x14ac:dyDescent="0.25">
      <c r="A61" s="1">
        <v>6.02</v>
      </c>
      <c r="B61" t="s">
        <v>200</v>
      </c>
      <c r="C61">
        <v>9.89</v>
      </c>
      <c r="D61" s="2">
        <v>86946680</v>
      </c>
      <c r="E61" s="2">
        <v>96840186</v>
      </c>
      <c r="F61" t="str">
        <f t="shared" si="0"/>
        <v>S6_86946680</v>
      </c>
    </row>
    <row r="62" spans="1:6" x14ac:dyDescent="0.25">
      <c r="A62" s="1">
        <v>6.03</v>
      </c>
      <c r="B62" t="s">
        <v>200</v>
      </c>
      <c r="C62">
        <v>7.78</v>
      </c>
      <c r="D62" s="2">
        <v>96840186</v>
      </c>
      <c r="E62" s="2">
        <v>104619429</v>
      </c>
      <c r="F62" t="str">
        <f t="shared" si="0"/>
        <v>S6_96840186</v>
      </c>
    </row>
    <row r="63" spans="1:6" x14ac:dyDescent="0.25">
      <c r="A63" s="1">
        <v>6.04</v>
      </c>
      <c r="B63" t="s">
        <v>200</v>
      </c>
      <c r="C63">
        <v>16.41</v>
      </c>
      <c r="D63" s="2">
        <v>104619429</v>
      </c>
      <c r="E63" s="2">
        <v>121033444</v>
      </c>
      <c r="F63" t="str">
        <f t="shared" si="0"/>
        <v>S6_104619429</v>
      </c>
    </row>
    <row r="64" spans="1:6" x14ac:dyDescent="0.25">
      <c r="A64" s="1">
        <v>6.05</v>
      </c>
      <c r="B64" t="s">
        <v>200</v>
      </c>
      <c r="C64">
        <v>32.92</v>
      </c>
      <c r="D64" s="2">
        <v>121033444</v>
      </c>
      <c r="E64" s="2">
        <v>153956114</v>
      </c>
      <c r="F64" t="str">
        <f t="shared" si="0"/>
        <v>S6_121033444</v>
      </c>
    </row>
    <row r="65" spans="1:6" x14ac:dyDescent="0.25">
      <c r="A65" s="1">
        <v>6.06</v>
      </c>
      <c r="B65" t="s">
        <v>200</v>
      </c>
      <c r="C65">
        <v>7.37</v>
      </c>
      <c r="D65" s="2">
        <v>153762257</v>
      </c>
      <c r="E65" s="2">
        <v>161129826</v>
      </c>
      <c r="F65" t="str">
        <f t="shared" si="0"/>
        <v>S6_153762257</v>
      </c>
    </row>
    <row r="66" spans="1:6" x14ac:dyDescent="0.25">
      <c r="A66" s="1">
        <v>6.07</v>
      </c>
      <c r="B66" t="s">
        <v>200</v>
      </c>
      <c r="C66">
        <v>5.76</v>
      </c>
      <c r="D66" s="2">
        <v>161129826</v>
      </c>
      <c r="E66" s="2">
        <v>166892211</v>
      </c>
      <c r="F66" t="str">
        <f t="shared" si="0"/>
        <v>S6_161129826</v>
      </c>
    </row>
    <row r="67" spans="1:6" x14ac:dyDescent="0.25">
      <c r="A67" s="1">
        <v>6.08</v>
      </c>
      <c r="B67" t="s">
        <v>200</v>
      </c>
      <c r="C67">
        <v>2.29</v>
      </c>
      <c r="D67" s="2">
        <v>166885247</v>
      </c>
      <c r="E67" s="2">
        <v>169174353</v>
      </c>
      <c r="F67" t="str">
        <f t="shared" ref="F67:F101" si="1">"S"&amp;MID(B67,FIND("r",B67)+1,LEN(B67))&amp;"_"&amp;D67</f>
        <v>S6_166885247</v>
      </c>
    </row>
    <row r="68" spans="1:6" x14ac:dyDescent="0.25">
      <c r="A68" s="1">
        <v>7</v>
      </c>
      <c r="B68" t="s">
        <v>201</v>
      </c>
      <c r="C68">
        <v>4.71</v>
      </c>
      <c r="D68" s="2">
        <v>1</v>
      </c>
      <c r="E68" s="2">
        <v>4707470</v>
      </c>
      <c r="F68" t="str">
        <f t="shared" si="1"/>
        <v>S7_1</v>
      </c>
    </row>
    <row r="69" spans="1:6" x14ac:dyDescent="0.25">
      <c r="A69" s="1">
        <v>7.01</v>
      </c>
      <c r="B69" t="s">
        <v>201</v>
      </c>
      <c r="C69">
        <v>9.15</v>
      </c>
      <c r="D69" s="2">
        <v>4712353</v>
      </c>
      <c r="E69" s="2">
        <v>13861507</v>
      </c>
      <c r="F69" t="str">
        <f t="shared" si="1"/>
        <v>S7_4712353</v>
      </c>
    </row>
    <row r="70" spans="1:6" x14ac:dyDescent="0.25">
      <c r="A70" s="1">
        <v>7.02</v>
      </c>
      <c r="B70" t="s">
        <v>201</v>
      </c>
      <c r="C70">
        <v>114.31</v>
      </c>
      <c r="D70" s="2">
        <v>13861507</v>
      </c>
      <c r="E70" s="2">
        <v>128175453</v>
      </c>
      <c r="F70" t="str">
        <f t="shared" si="1"/>
        <v>S7_13861507</v>
      </c>
    </row>
    <row r="71" spans="1:6" x14ac:dyDescent="0.25">
      <c r="A71" s="1">
        <v>7.03</v>
      </c>
      <c r="B71" t="s">
        <v>201</v>
      </c>
      <c r="C71">
        <v>27.88</v>
      </c>
      <c r="D71" s="2">
        <v>128175453</v>
      </c>
      <c r="E71" s="2">
        <v>156050470</v>
      </c>
      <c r="F71" t="str">
        <f t="shared" si="1"/>
        <v>S7_128175453</v>
      </c>
    </row>
    <row r="72" spans="1:6" x14ac:dyDescent="0.25">
      <c r="A72" s="1">
        <v>7.04</v>
      </c>
      <c r="B72" t="s">
        <v>201</v>
      </c>
      <c r="C72">
        <v>12.28</v>
      </c>
      <c r="D72" s="2">
        <v>156050470</v>
      </c>
      <c r="E72" s="2">
        <v>168334968</v>
      </c>
      <c r="F72" t="str">
        <f t="shared" si="1"/>
        <v>S7_156050470</v>
      </c>
    </row>
    <row r="73" spans="1:6" x14ac:dyDescent="0.25">
      <c r="A73" s="1">
        <v>7.05</v>
      </c>
      <c r="B73" t="s">
        <v>201</v>
      </c>
      <c r="C73">
        <v>6.07</v>
      </c>
      <c r="D73" s="2">
        <v>168334968</v>
      </c>
      <c r="E73" s="2">
        <v>174407842</v>
      </c>
      <c r="F73" t="str">
        <f t="shared" si="1"/>
        <v>S7_168334968</v>
      </c>
    </row>
    <row r="74" spans="1:6" x14ac:dyDescent="0.25">
      <c r="A74" s="1">
        <v>7.06</v>
      </c>
      <c r="B74" t="s">
        <v>201</v>
      </c>
      <c r="C74">
        <v>2.4</v>
      </c>
      <c r="D74" s="2">
        <v>174362351</v>
      </c>
      <c r="E74" s="2">
        <v>176764762</v>
      </c>
      <c r="F74" t="str">
        <f t="shared" si="1"/>
        <v>S7_174362351</v>
      </c>
    </row>
    <row r="75" spans="1:6" x14ac:dyDescent="0.25">
      <c r="A75" s="1">
        <v>8</v>
      </c>
      <c r="B75" t="s">
        <v>202</v>
      </c>
      <c r="C75">
        <v>1.83</v>
      </c>
      <c r="D75" s="2">
        <v>1</v>
      </c>
      <c r="E75" s="2">
        <v>1831964</v>
      </c>
      <c r="F75" t="str">
        <f t="shared" si="1"/>
        <v>S8_1</v>
      </c>
    </row>
    <row r="76" spans="1:6" x14ac:dyDescent="0.25">
      <c r="A76" s="1">
        <v>8.01</v>
      </c>
      <c r="B76" t="s">
        <v>202</v>
      </c>
      <c r="C76">
        <v>8.24</v>
      </c>
      <c r="D76" s="2">
        <v>1831964</v>
      </c>
      <c r="E76" s="2">
        <v>10072434</v>
      </c>
      <c r="F76" t="str">
        <f t="shared" si="1"/>
        <v>S8_1831964</v>
      </c>
    </row>
    <row r="77" spans="1:6" x14ac:dyDescent="0.25">
      <c r="A77" s="1">
        <v>8.02</v>
      </c>
      <c r="B77" t="s">
        <v>202</v>
      </c>
      <c r="C77">
        <v>11.08</v>
      </c>
      <c r="D77" s="2">
        <v>10072434</v>
      </c>
      <c r="E77" s="2">
        <v>21153183</v>
      </c>
      <c r="F77" t="str">
        <f t="shared" si="1"/>
        <v>S8_10072434</v>
      </c>
    </row>
    <row r="78" spans="1:6" x14ac:dyDescent="0.25">
      <c r="A78" s="1">
        <v>8.0299999999999994</v>
      </c>
      <c r="B78" t="s">
        <v>202</v>
      </c>
      <c r="C78">
        <v>87.54</v>
      </c>
      <c r="D78" s="2">
        <v>21153183</v>
      </c>
      <c r="E78" s="2">
        <v>108690693</v>
      </c>
      <c r="F78" t="str">
        <f t="shared" si="1"/>
        <v>S8_21153183</v>
      </c>
    </row>
    <row r="79" spans="1:6" x14ac:dyDescent="0.25">
      <c r="A79" s="1">
        <v>8.0399999999999991</v>
      </c>
      <c r="B79" t="s">
        <v>202</v>
      </c>
      <c r="C79">
        <v>13.79</v>
      </c>
      <c r="D79" s="2">
        <v>108690693</v>
      </c>
      <c r="E79" s="2">
        <v>122478285</v>
      </c>
      <c r="F79" t="str">
        <f t="shared" si="1"/>
        <v>S8_108690693</v>
      </c>
    </row>
    <row r="80" spans="1:6" x14ac:dyDescent="0.25">
      <c r="A80" s="1">
        <v>8.0500000000000007</v>
      </c>
      <c r="B80" t="s">
        <v>202</v>
      </c>
      <c r="C80">
        <v>23.95</v>
      </c>
      <c r="D80" s="2">
        <v>122478285</v>
      </c>
      <c r="E80" s="2">
        <v>146426603</v>
      </c>
      <c r="F80" t="str">
        <f t="shared" si="1"/>
        <v>S8_122478285</v>
      </c>
    </row>
    <row r="81" spans="1:6" x14ac:dyDescent="0.25">
      <c r="A81" s="1">
        <v>8.06</v>
      </c>
      <c r="B81" t="s">
        <v>202</v>
      </c>
      <c r="C81">
        <v>18.84</v>
      </c>
      <c r="D81" s="2">
        <v>146426603</v>
      </c>
      <c r="E81" s="2">
        <v>165267974</v>
      </c>
      <c r="F81" t="str">
        <f t="shared" si="1"/>
        <v>S8_146426603</v>
      </c>
    </row>
    <row r="82" spans="1:6" x14ac:dyDescent="0.25">
      <c r="A82" s="1">
        <v>8.07</v>
      </c>
      <c r="B82" t="s">
        <v>202</v>
      </c>
      <c r="C82">
        <v>4.07</v>
      </c>
      <c r="D82" s="2">
        <v>165267974</v>
      </c>
      <c r="E82" s="2">
        <v>169336170</v>
      </c>
      <c r="F82" t="str">
        <f t="shared" si="1"/>
        <v>S8_165267974</v>
      </c>
    </row>
    <row r="83" spans="1:6" x14ac:dyDescent="0.25">
      <c r="A83" s="1">
        <v>8.08</v>
      </c>
      <c r="B83" t="s">
        <v>202</v>
      </c>
      <c r="C83">
        <v>3.63</v>
      </c>
      <c r="D83" s="2">
        <v>169336170</v>
      </c>
      <c r="E83" s="2">
        <v>172961960</v>
      </c>
      <c r="F83" t="str">
        <f t="shared" si="1"/>
        <v>S8_169336170</v>
      </c>
    </row>
    <row r="84" spans="1:6" x14ac:dyDescent="0.25">
      <c r="A84" s="1">
        <v>8.09</v>
      </c>
      <c r="B84" t="s">
        <v>202</v>
      </c>
      <c r="C84">
        <v>2.39</v>
      </c>
      <c r="D84" s="2">
        <v>172961960</v>
      </c>
      <c r="E84" s="2">
        <v>175347686</v>
      </c>
      <c r="F84" t="str">
        <f t="shared" si="1"/>
        <v>S8_172961960</v>
      </c>
    </row>
    <row r="85" spans="1:6" x14ac:dyDescent="0.25">
      <c r="A85" s="1">
        <v>9</v>
      </c>
      <c r="B85" t="s">
        <v>203</v>
      </c>
      <c r="C85">
        <v>3.31</v>
      </c>
      <c r="D85" s="2">
        <v>1</v>
      </c>
      <c r="E85" s="2">
        <v>3312268</v>
      </c>
      <c r="F85" t="str">
        <f t="shared" si="1"/>
        <v>S9_1</v>
      </c>
    </row>
    <row r="86" spans="1:6" x14ac:dyDescent="0.25">
      <c r="A86" s="1">
        <v>9.01</v>
      </c>
      <c r="B86" t="s">
        <v>203</v>
      </c>
      <c r="C86">
        <v>8.4700000000000006</v>
      </c>
      <c r="D86" s="2">
        <v>3312268</v>
      </c>
      <c r="E86" s="2">
        <v>11781894</v>
      </c>
      <c r="F86" t="str">
        <f t="shared" si="1"/>
        <v>S9_3312268</v>
      </c>
    </row>
    <row r="87" spans="1:6" x14ac:dyDescent="0.25">
      <c r="A87" s="1">
        <v>9.02</v>
      </c>
      <c r="B87" t="s">
        <v>203</v>
      </c>
      <c r="C87">
        <v>11.49</v>
      </c>
      <c r="D87" s="2">
        <v>11781894</v>
      </c>
      <c r="E87" s="2">
        <v>23268159</v>
      </c>
      <c r="F87" t="str">
        <f t="shared" si="1"/>
        <v>S9_11781894</v>
      </c>
    </row>
    <row r="88" spans="1:6" x14ac:dyDescent="0.25">
      <c r="A88" s="1">
        <v>9.0299999999999994</v>
      </c>
      <c r="B88" t="s">
        <v>203</v>
      </c>
      <c r="C88">
        <v>78.48</v>
      </c>
      <c r="D88" s="2">
        <v>23268159</v>
      </c>
      <c r="E88" s="2">
        <v>101747879</v>
      </c>
      <c r="F88" t="str">
        <f t="shared" si="1"/>
        <v>S9_23268159</v>
      </c>
    </row>
    <row r="89" spans="1:6" x14ac:dyDescent="0.25">
      <c r="A89" s="1">
        <v>9.0399999999999991</v>
      </c>
      <c r="B89" t="s">
        <v>203</v>
      </c>
      <c r="C89">
        <v>25.44</v>
      </c>
      <c r="D89" s="2">
        <v>101747879</v>
      </c>
      <c r="E89" s="2">
        <v>127192550</v>
      </c>
      <c r="F89" t="str">
        <f t="shared" si="1"/>
        <v>S9_101747879</v>
      </c>
    </row>
    <row r="90" spans="1:6" x14ac:dyDescent="0.25">
      <c r="A90" s="1">
        <v>9.0500000000000007</v>
      </c>
      <c r="B90" t="s">
        <v>203</v>
      </c>
      <c r="C90">
        <v>9.61</v>
      </c>
      <c r="D90" s="2">
        <v>127192550</v>
      </c>
      <c r="E90" s="2">
        <v>136806801</v>
      </c>
      <c r="F90" t="str">
        <f t="shared" si="1"/>
        <v>S9_127192550</v>
      </c>
    </row>
    <row r="91" spans="1:6" x14ac:dyDescent="0.25">
      <c r="A91" s="1">
        <v>9.06</v>
      </c>
      <c r="B91" t="s">
        <v>203</v>
      </c>
      <c r="C91">
        <v>11.43</v>
      </c>
      <c r="D91" s="2">
        <v>136806801</v>
      </c>
      <c r="E91" s="2">
        <v>148241346</v>
      </c>
      <c r="F91" t="str">
        <f t="shared" si="1"/>
        <v>S9_136806801</v>
      </c>
    </row>
    <row r="92" spans="1:6" x14ac:dyDescent="0.25">
      <c r="A92" s="1">
        <v>9.07</v>
      </c>
      <c r="B92" t="s">
        <v>203</v>
      </c>
      <c r="C92">
        <v>6.63</v>
      </c>
      <c r="D92" s="2">
        <v>148241346</v>
      </c>
      <c r="E92" s="2">
        <v>154869700</v>
      </c>
      <c r="F92" t="str">
        <f t="shared" si="1"/>
        <v>S9_148241346</v>
      </c>
    </row>
    <row r="93" spans="1:6" x14ac:dyDescent="0.25">
      <c r="A93" s="1">
        <v>9.08</v>
      </c>
      <c r="B93" t="s">
        <v>203</v>
      </c>
      <c r="C93">
        <v>2.15</v>
      </c>
      <c r="D93" s="2">
        <v>154599322</v>
      </c>
      <c r="E93" s="2">
        <v>156750706</v>
      </c>
      <c r="F93" t="str">
        <f t="shared" si="1"/>
        <v>S9_154599322</v>
      </c>
    </row>
    <row r="94" spans="1:6" x14ac:dyDescent="0.25">
      <c r="A94" s="1">
        <v>10</v>
      </c>
      <c r="B94" t="s">
        <v>204</v>
      </c>
      <c r="C94">
        <v>2.65</v>
      </c>
      <c r="D94" s="2">
        <v>1</v>
      </c>
      <c r="E94" s="2">
        <v>2650397</v>
      </c>
      <c r="F94" t="str">
        <f t="shared" si="1"/>
        <v>S10_1</v>
      </c>
    </row>
    <row r="95" spans="1:6" x14ac:dyDescent="0.25">
      <c r="A95" s="1">
        <v>10.01</v>
      </c>
      <c r="B95" t="s">
        <v>204</v>
      </c>
      <c r="C95">
        <v>2.36</v>
      </c>
      <c r="D95" s="2">
        <v>2650397</v>
      </c>
      <c r="E95" s="2">
        <v>5008368</v>
      </c>
      <c r="F95" t="str">
        <f t="shared" si="1"/>
        <v>S10_2650397</v>
      </c>
    </row>
    <row r="96" spans="1:6" x14ac:dyDescent="0.25">
      <c r="A96" s="1">
        <v>10.02</v>
      </c>
      <c r="B96" t="s">
        <v>204</v>
      </c>
      <c r="C96">
        <v>8.5500000000000007</v>
      </c>
      <c r="D96" s="2">
        <v>5008368</v>
      </c>
      <c r="E96" s="2">
        <v>13559627</v>
      </c>
      <c r="F96" t="str">
        <f t="shared" si="1"/>
        <v>S10_5008368</v>
      </c>
    </row>
    <row r="97" spans="1:6" x14ac:dyDescent="0.25">
      <c r="A97" s="1">
        <v>10.029999999999999</v>
      </c>
      <c r="B97" t="s">
        <v>204</v>
      </c>
      <c r="C97">
        <v>74.790000000000006</v>
      </c>
      <c r="D97" s="2">
        <v>13559627</v>
      </c>
      <c r="E97" s="2">
        <v>88348445</v>
      </c>
      <c r="F97" t="str">
        <f t="shared" si="1"/>
        <v>S10_13559627</v>
      </c>
    </row>
    <row r="98" spans="1:6" x14ac:dyDescent="0.25">
      <c r="A98" s="1">
        <v>10.039999999999999</v>
      </c>
      <c r="B98" t="s">
        <v>204</v>
      </c>
      <c r="C98">
        <v>39.61</v>
      </c>
      <c r="D98" s="2">
        <v>88348445</v>
      </c>
      <c r="E98" s="2">
        <v>127958713</v>
      </c>
      <c r="F98" t="str">
        <f t="shared" si="1"/>
        <v>S10_88348445</v>
      </c>
    </row>
    <row r="99" spans="1:6" x14ac:dyDescent="0.25">
      <c r="A99" s="1">
        <v>10.050000000000001</v>
      </c>
      <c r="B99" t="s">
        <v>204</v>
      </c>
      <c r="C99">
        <v>9.35</v>
      </c>
      <c r="D99" s="2">
        <v>127936624</v>
      </c>
      <c r="E99" s="2">
        <v>137286408</v>
      </c>
      <c r="F99" t="str">
        <f t="shared" si="1"/>
        <v>S10_127936624</v>
      </c>
    </row>
    <row r="100" spans="1:6" x14ac:dyDescent="0.25">
      <c r="A100" s="1">
        <v>10.06</v>
      </c>
      <c r="B100" t="s">
        <v>204</v>
      </c>
      <c r="C100">
        <v>5.5</v>
      </c>
      <c r="D100" s="2">
        <v>137311961</v>
      </c>
      <c r="E100" s="2">
        <v>142812228</v>
      </c>
      <c r="F100" t="str">
        <f t="shared" si="1"/>
        <v>S10_137311961</v>
      </c>
    </row>
    <row r="101" spans="1:6" x14ac:dyDescent="0.25">
      <c r="A101" s="1">
        <v>10.07</v>
      </c>
      <c r="B101" t="s">
        <v>204</v>
      </c>
      <c r="C101">
        <v>6.82</v>
      </c>
      <c r="D101" s="2">
        <v>142812228</v>
      </c>
      <c r="E101" s="2">
        <v>149627545</v>
      </c>
      <c r="F101" t="str">
        <f t="shared" si="1"/>
        <v>S10_142812228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F5486-407D-4EDF-9339-BAEDDCA86D23}">
  <dimension ref="A1:D359"/>
  <sheetViews>
    <sheetView tabSelected="1" topLeftCell="A10" workbookViewId="0">
      <selection activeCell="A12" sqref="A12:A16"/>
    </sheetView>
  </sheetViews>
  <sheetFormatPr defaultRowHeight="13.8" x14ac:dyDescent="0.25"/>
  <cols>
    <col min="1" max="1" width="14.77734375" bestFit="1" customWidth="1"/>
    <col min="2" max="2" width="9.109375" bestFit="1" customWidth="1"/>
    <col min="3" max="3" width="11.44140625" bestFit="1" customWidth="1"/>
    <col min="4" max="4" width="10.5546875" style="1" bestFit="1" customWidth="1"/>
  </cols>
  <sheetData>
    <row r="1" spans="1:4" x14ac:dyDescent="0.25">
      <c r="A1" s="3" t="s">
        <v>209</v>
      </c>
      <c r="B1" s="4" t="s">
        <v>194</v>
      </c>
      <c r="C1" s="4" t="s">
        <v>208</v>
      </c>
      <c r="D1" s="6" t="s">
        <v>193</v>
      </c>
    </row>
    <row r="2" spans="1:4" x14ac:dyDescent="0.25">
      <c r="A2" s="8" t="s">
        <v>221</v>
      </c>
      <c r="B2" t="str">
        <f>"Chr"&amp;MID(A2,2,FIND("_",A2)-2)</f>
        <v>Chr2</v>
      </c>
      <c r="C2" t="str">
        <f>MID(A2,FIND("_",A2)+1,LEN(A2))</f>
        <v>44435558</v>
      </c>
      <c r="D2" s="1">
        <f>_xlfn.XLOOKUP(A2,'Clean Table'!F:F,'Clean Table'!A:A,,-1,1)</f>
        <v>2.02</v>
      </c>
    </row>
    <row r="3" spans="1:4" x14ac:dyDescent="0.25">
      <c r="A3" s="8" t="s">
        <v>217</v>
      </c>
      <c r="B3" t="str">
        <f>"Chr"&amp;MID(A3,2,FIND("_",A3)-2)</f>
        <v>Chr3</v>
      </c>
      <c r="C3" t="str">
        <f>MID(A3,FIND("_",A3)+1,LEN(A3))</f>
        <v>151630215</v>
      </c>
      <c r="D3" s="1">
        <f>_xlfn.XLOOKUP(A3,'Clean Table'!F:F,'Clean Table'!A:A,,-1,1)</f>
        <v>3.04</v>
      </c>
    </row>
    <row r="4" spans="1:4" x14ac:dyDescent="0.25">
      <c r="A4" s="8" t="s">
        <v>219</v>
      </c>
      <c r="B4" t="str">
        <f>"Chr"&amp;MID(A4,2,FIND("_",A4)-2)</f>
        <v>Chr3</v>
      </c>
      <c r="C4" t="str">
        <f>MID(A4,FIND("_",A4)+1,LEN(A4))</f>
        <v>144885149</v>
      </c>
      <c r="D4" s="1">
        <f>_xlfn.XLOOKUP(A4,'Clean Table'!F:F,'Clean Table'!A:A,,-1,1)</f>
        <v>3.04</v>
      </c>
    </row>
    <row r="5" spans="1:4" x14ac:dyDescent="0.25">
      <c r="A5" s="8" t="s">
        <v>223</v>
      </c>
      <c r="B5" t="str">
        <f>"Chr"&amp;MID(A5,2,FIND("_",A5)-2)</f>
        <v>Chr4</v>
      </c>
      <c r="C5" t="str">
        <f>MID(A5,FIND("_",A5)+1,LEN(A5))</f>
        <v>181062027</v>
      </c>
      <c r="D5" s="1">
        <f>_xlfn.XLOOKUP(A5,'Clean Table'!F:F,'Clean Table'!A:A,,-1,1)</f>
        <v>4.08</v>
      </c>
    </row>
    <row r="6" spans="1:4" x14ac:dyDescent="0.25">
      <c r="A6" s="8" t="s">
        <v>218</v>
      </c>
      <c r="B6" t="str">
        <f>"Chr"&amp;MID(A6,2,FIND("_",A6)-2)</f>
        <v>Chr7</v>
      </c>
      <c r="C6" t="str">
        <f>MID(A6,FIND("_",A6)+1,LEN(A6))</f>
        <v>141142136</v>
      </c>
      <c r="D6" s="1">
        <f>_xlfn.XLOOKUP(A6,'Clean Table'!F:F,'Clean Table'!A:A,,-1,1)</f>
        <v>7.02</v>
      </c>
    </row>
    <row r="7" spans="1:4" x14ac:dyDescent="0.25">
      <c r="A7" s="8" t="s">
        <v>220</v>
      </c>
      <c r="B7" t="str">
        <f>"Chr"&amp;MID(A7,2,FIND("_",A7)-2)</f>
        <v>Chr9</v>
      </c>
      <c r="C7" t="str">
        <f>MID(A7,FIND("_",A7)+1,LEN(A7))</f>
        <v>76535431</v>
      </c>
      <c r="D7" s="1">
        <f>_xlfn.XLOOKUP(A7,'Clean Table'!F:F,'Clean Table'!A:A,,-1,1)</f>
        <v>9.01</v>
      </c>
    </row>
    <row r="8" spans="1:4" x14ac:dyDescent="0.25">
      <c r="A8" s="8" t="s">
        <v>215</v>
      </c>
      <c r="B8" t="str">
        <f>"Chr"&amp;MID(A8,2,FIND("_",A8)-2)</f>
        <v>Chr9</v>
      </c>
      <c r="C8" t="str">
        <f>MID(A8,FIND("_",A8)+1,LEN(A8))</f>
        <v>115952576</v>
      </c>
      <c r="D8" s="1">
        <f>_xlfn.XLOOKUP(A8,'Clean Table'!F:F,'Clean Table'!A:A,,-1,1)</f>
        <v>9.0399999999999991</v>
      </c>
    </row>
    <row r="9" spans="1:4" x14ac:dyDescent="0.25">
      <c r="A9" s="8" t="s">
        <v>222</v>
      </c>
      <c r="B9" t="str">
        <f>"Chr"&amp;MID(A9,2,FIND("_",A9)-2)</f>
        <v>Chr10</v>
      </c>
      <c r="C9" t="str">
        <f>MID(A9,FIND("_",A9)+1,LEN(A9))</f>
        <v>137204131</v>
      </c>
      <c r="D9" s="1">
        <f>_xlfn.XLOOKUP(A9,'Clean Table'!F:F,'Clean Table'!A:A,,-1,1)</f>
        <v>10.029999999999999</v>
      </c>
    </row>
    <row r="10" spans="1:4" x14ac:dyDescent="0.25">
      <c r="A10" s="8"/>
    </row>
    <row r="11" spans="1:4" x14ac:dyDescent="0.25">
      <c r="B11" t="str">
        <f>IF(A11&lt;&gt;"","Chr"&amp;MID(A11,2,FIND("_",A11)-2),"")</f>
        <v/>
      </c>
      <c r="C11" t="str">
        <f>IF(A11&lt;&gt;"",MID(A11,FIND("_",A11)+1,LEN(A11)),"")</f>
        <v/>
      </c>
      <c r="D11" s="1" t="str">
        <f>IF(A11&lt;&gt;"",_xlfn.XLOOKUP(A11,'Clean Table'!F:F,'Clean Table'!A:A,,-1,1),"")</f>
        <v/>
      </c>
    </row>
    <row r="12" spans="1:4" x14ac:dyDescent="0.25">
      <c r="A12" t="s">
        <v>224</v>
      </c>
      <c r="B12" t="str">
        <f>IF(A12&lt;&gt;"","Chr"&amp;MID(A12,2,FIND("_",A12)-2),"")</f>
        <v>Chr3</v>
      </c>
      <c r="C12" t="str">
        <f>IF(A12&lt;&gt;"",MID(A12,FIND("_",A12)+1,LEN(A12)),"")</f>
        <v>140023577</v>
      </c>
      <c r="D12" s="1">
        <f>IF(A12&lt;&gt;"",_xlfn.XLOOKUP(A12,'Clean Table'!F:F,'Clean Table'!A:A,,-1,1),"")</f>
        <v>3.04</v>
      </c>
    </row>
    <row r="13" spans="1:4" x14ac:dyDescent="0.25">
      <c r="A13" t="s">
        <v>225</v>
      </c>
      <c r="B13" t="str">
        <f>IF(A13&lt;&gt;"","Chr"&amp;MID(A13,2,FIND("_",A13)-2),"")</f>
        <v>Chr4</v>
      </c>
      <c r="C13" t="str">
        <f>IF(A13&lt;&gt;"",MID(A13,FIND("_",A13)+1,LEN(A13)),"")</f>
        <v>134995001</v>
      </c>
      <c r="D13" s="1">
        <f>IF(A13&lt;&gt;"",_xlfn.XLOOKUP(A13,'Clean Table'!F:F,'Clean Table'!A:A,,-1,1),"")</f>
        <v>4.03</v>
      </c>
    </row>
    <row r="14" spans="1:4" x14ac:dyDescent="0.25">
      <c r="A14" t="s">
        <v>226</v>
      </c>
      <c r="B14" t="str">
        <f>IF(A14&lt;&gt;"","Chr"&amp;MID(A14,2,FIND("_",A14)-2),"")</f>
        <v>Chr5</v>
      </c>
      <c r="C14" t="str">
        <f>IF(A14&lt;&gt;"",MID(A14,FIND("_",A14)+1,LEN(A14)),"")</f>
        <v>144176970</v>
      </c>
      <c r="D14" s="1">
        <f>IF(A14&lt;&gt;"",_xlfn.XLOOKUP(A14,'Clean Table'!F:F,'Clean Table'!A:A,,-1,1),"")</f>
        <v>5</v>
      </c>
    </row>
    <row r="15" spans="1:4" x14ac:dyDescent="0.25">
      <c r="A15" t="s">
        <v>227</v>
      </c>
      <c r="B15" t="str">
        <f>IF(A15&lt;&gt;"","Chr"&amp;MID(A15,2,FIND("_",A15)-2),"")</f>
        <v>Chr5</v>
      </c>
      <c r="C15" t="str">
        <f>IF(A15&lt;&gt;"",MID(A15,FIND("_",A15)+1,LEN(A15)),"")</f>
        <v>25548909</v>
      </c>
      <c r="D15" s="1">
        <f>IF(A15&lt;&gt;"",_xlfn.XLOOKUP(A15,'Clean Table'!F:F,'Clean Table'!A:A,,-1,1),"")</f>
        <v>5.09</v>
      </c>
    </row>
    <row r="16" spans="1:4" x14ac:dyDescent="0.25">
      <c r="A16" t="s">
        <v>228</v>
      </c>
      <c r="B16" t="str">
        <f>IF(A16&lt;&gt;"","Chr"&amp;MID(A16,2,FIND("_",A16)-2),"")</f>
        <v>Chr8</v>
      </c>
      <c r="C16" t="str">
        <f>IF(A16&lt;&gt;"",MID(A16,FIND("_",A16)+1,LEN(A16)),"")</f>
        <v>131693564</v>
      </c>
      <c r="D16" s="1">
        <f>IF(A16&lt;&gt;"",_xlfn.XLOOKUP(A16,'Clean Table'!F:F,'Clean Table'!A:A,,-1,1),"")</f>
        <v>8.0500000000000007</v>
      </c>
    </row>
    <row r="17" spans="2:4" x14ac:dyDescent="0.25">
      <c r="D17"/>
    </row>
    <row r="18" spans="2:4" x14ac:dyDescent="0.25">
      <c r="D18"/>
    </row>
    <row r="19" spans="2:4" x14ac:dyDescent="0.25">
      <c r="D19"/>
    </row>
    <row r="20" spans="2:4" x14ac:dyDescent="0.25">
      <c r="D20"/>
    </row>
    <row r="21" spans="2:4" x14ac:dyDescent="0.25">
      <c r="D21"/>
    </row>
    <row r="22" spans="2:4" x14ac:dyDescent="0.25">
      <c r="B22" t="str">
        <f>IF(A22&lt;&gt;"","Chr"&amp;MID(A22,2,FIND("_",A22)-2),"")</f>
        <v/>
      </c>
      <c r="C22" t="str">
        <f>IF(A22&lt;&gt;"",MID(A22,FIND("_",A22)+1,LEN(A22)),"")</f>
        <v/>
      </c>
      <c r="D22" s="1" t="str">
        <f>IF(A22&lt;&gt;"",_xlfn.XLOOKUP(A22,'Clean Table'!F:F,'Clean Table'!A:A,,-1,1),"")</f>
        <v/>
      </c>
    </row>
    <row r="23" spans="2:4" x14ac:dyDescent="0.25">
      <c r="B23" t="str">
        <f>IF(A23&lt;&gt;"","Chr"&amp;MID(A23,2,FIND("_",A23)-2),"")</f>
        <v/>
      </c>
      <c r="C23" t="str">
        <f>IF(A23&lt;&gt;"",MID(A23,FIND("_",A23)+1,LEN(A23)),"")</f>
        <v/>
      </c>
      <c r="D23" s="1" t="str">
        <f>IF(A23&lt;&gt;"",_xlfn.XLOOKUP(A23,'Clean Table'!F:F,'Clean Table'!A:A,,-1,1),"")</f>
        <v/>
      </c>
    </row>
    <row r="24" spans="2:4" x14ac:dyDescent="0.25">
      <c r="B24" t="str">
        <f>IF(A24&lt;&gt;"","Chr"&amp;MID(A24,2,FIND("_",A24)-2),"")</f>
        <v/>
      </c>
      <c r="C24" t="str">
        <f>IF(A24&lt;&gt;"",MID(A24,FIND("_",A24)+1,LEN(A24)),"")</f>
        <v/>
      </c>
      <c r="D24" s="1" t="str">
        <f>IF(A24&lt;&gt;"",_xlfn.XLOOKUP(A24,'Clean Table'!F:F,'Clean Table'!A:A,,-1,1),"")</f>
        <v/>
      </c>
    </row>
    <row r="25" spans="2:4" x14ac:dyDescent="0.25">
      <c r="B25" t="str">
        <f>IF(A25&lt;&gt;"","Chr"&amp;MID(A25,2,FIND("_",A25)-2),"")</f>
        <v/>
      </c>
      <c r="C25" t="str">
        <f>IF(A25&lt;&gt;"",MID(A25,FIND("_",A25)+1,LEN(A25)),"")</f>
        <v/>
      </c>
      <c r="D25" s="1" t="str">
        <f>IF(A25&lt;&gt;"",_xlfn.XLOOKUP(A25,'Clean Table'!F:F,'Clean Table'!A:A,,-1,1),"")</f>
        <v/>
      </c>
    </row>
    <row r="26" spans="2:4" x14ac:dyDescent="0.25">
      <c r="B26" t="str">
        <f>IF(A26&lt;&gt;"","Chr"&amp;MID(A26,2,FIND("_",A26)-2),"")</f>
        <v/>
      </c>
      <c r="C26" t="str">
        <f>IF(A26&lt;&gt;"",MID(A26,FIND("_",A26)+1,LEN(A26)),"")</f>
        <v/>
      </c>
      <c r="D26" s="1" t="str">
        <f>IF(A26&lt;&gt;"",_xlfn.XLOOKUP(A26,'Clean Table'!F:F,'Clean Table'!A:A,,-1,1),"")</f>
        <v/>
      </c>
    </row>
    <row r="27" spans="2:4" x14ac:dyDescent="0.25">
      <c r="B27" t="str">
        <f>IF(A27&lt;&gt;"","Chr"&amp;MID(A27,2,FIND("_",A27)-2),"")</f>
        <v/>
      </c>
      <c r="C27" t="str">
        <f>IF(A27&lt;&gt;"",MID(A27,FIND("_",A27)+1,LEN(A27)),"")</f>
        <v/>
      </c>
      <c r="D27" s="1" t="str">
        <f>IF(A27&lt;&gt;"",_xlfn.XLOOKUP(A27,'Clean Table'!F:F,'Clean Table'!A:A,,-1,1),"")</f>
        <v/>
      </c>
    </row>
    <row r="28" spans="2:4" x14ac:dyDescent="0.25">
      <c r="B28" t="str">
        <f>IF(A28&lt;&gt;"","Chr"&amp;MID(A28,2,FIND("_",A28)-2),"")</f>
        <v/>
      </c>
      <c r="C28" t="str">
        <f>IF(A28&lt;&gt;"",MID(A28,FIND("_",A28)+1,LEN(A28)),"")</f>
        <v/>
      </c>
      <c r="D28" s="1" t="str">
        <f>IF(A28&lt;&gt;"",_xlfn.XLOOKUP(A28,'Clean Table'!F:F,'Clean Table'!A:A,,-1,1),"")</f>
        <v/>
      </c>
    </row>
    <row r="29" spans="2:4" x14ac:dyDescent="0.25">
      <c r="B29" t="str">
        <f>IF(A29&lt;&gt;"","Chr"&amp;MID(A29,2,FIND("_",A29)-2),"")</f>
        <v/>
      </c>
      <c r="C29" t="str">
        <f>IF(A29&lt;&gt;"",MID(A29,FIND("_",A29)+1,LEN(A29)),"")</f>
        <v/>
      </c>
      <c r="D29" s="1" t="str">
        <f>IF(A29&lt;&gt;"",_xlfn.XLOOKUP(A29,'Clean Table'!F:F,'Clean Table'!A:A,,-1,1),"")</f>
        <v/>
      </c>
    </row>
    <row r="30" spans="2:4" x14ac:dyDescent="0.25">
      <c r="B30" t="str">
        <f>IF(A30&lt;&gt;"","Chr"&amp;MID(A30,2,FIND("_",A30)-2),"")</f>
        <v/>
      </c>
      <c r="C30" t="str">
        <f>IF(A30&lt;&gt;"",MID(A30,FIND("_",A30)+1,LEN(A30)),"")</f>
        <v/>
      </c>
      <c r="D30" s="1" t="str">
        <f>IF(A30&lt;&gt;"",_xlfn.XLOOKUP(A30,'Clean Table'!F:F,'Clean Table'!A:A,,-1,1),"")</f>
        <v/>
      </c>
    </row>
    <row r="31" spans="2:4" x14ac:dyDescent="0.25">
      <c r="B31" t="str">
        <f>IF(A31&lt;&gt;"","Chr"&amp;MID(A31,2,FIND("_",A31)-2),"")</f>
        <v/>
      </c>
      <c r="C31" t="str">
        <f>IF(A31&lt;&gt;"",MID(A31,FIND("_",A31)+1,LEN(A31)),"")</f>
        <v/>
      </c>
      <c r="D31" s="1" t="str">
        <f>IF(A31&lt;&gt;"",_xlfn.XLOOKUP(A31,'Clean Table'!F:F,'Clean Table'!A:A,,-1,1),"")</f>
        <v/>
      </c>
    </row>
    <row r="32" spans="2:4" x14ac:dyDescent="0.25">
      <c r="B32" t="str">
        <f>IF(A32&lt;&gt;"","Chr"&amp;MID(A32,2,FIND("_",A32)-2),"")</f>
        <v/>
      </c>
      <c r="C32" t="str">
        <f>IF(A32&lt;&gt;"",MID(A32,FIND("_",A32)+1,LEN(A32)),"")</f>
        <v/>
      </c>
      <c r="D32" s="1" t="str">
        <f>IF(A32&lt;&gt;"",_xlfn.XLOOKUP(A32,'Clean Table'!F:F,'Clean Table'!A:A,,-1,1),"")</f>
        <v/>
      </c>
    </row>
    <row r="33" spans="2:4" x14ac:dyDescent="0.25">
      <c r="B33" t="str">
        <f>IF(A33&lt;&gt;"","Chr"&amp;MID(A33,2,FIND("_",A33)-2),"")</f>
        <v/>
      </c>
      <c r="C33" t="str">
        <f>IF(A33&lt;&gt;"",MID(A33,FIND("_",A33)+1,LEN(A33)),"")</f>
        <v/>
      </c>
      <c r="D33" s="1" t="str">
        <f>IF(A33&lt;&gt;"",_xlfn.XLOOKUP(A33,'Clean Table'!F:F,'Clean Table'!A:A,,-1,1),"")</f>
        <v/>
      </c>
    </row>
    <row r="34" spans="2:4" x14ac:dyDescent="0.25">
      <c r="B34" t="str">
        <f>IF(A34&lt;&gt;"","Chr"&amp;MID(A34,2,FIND("_",A34)-2),"")</f>
        <v/>
      </c>
      <c r="C34" t="str">
        <f>IF(A34&lt;&gt;"",MID(A34,FIND("_",A34)+1,LEN(A34)),"")</f>
        <v/>
      </c>
      <c r="D34" s="1" t="str">
        <f>IF(A34&lt;&gt;"",_xlfn.XLOOKUP(A34,'Clean Table'!F:F,'Clean Table'!A:A,,-1,1),"")</f>
        <v/>
      </c>
    </row>
    <row r="35" spans="2:4" x14ac:dyDescent="0.25">
      <c r="B35" t="str">
        <f>IF(A35&lt;&gt;"","Chr"&amp;MID(A35,2,FIND("_",A35)-2),"")</f>
        <v/>
      </c>
      <c r="C35" t="str">
        <f>IF(A35&lt;&gt;"",MID(A35,FIND("_",A35)+1,LEN(A35)),"")</f>
        <v/>
      </c>
      <c r="D35" s="1" t="str">
        <f>IF(A35&lt;&gt;"",_xlfn.XLOOKUP(A35,'Clean Table'!F:F,'Clean Table'!A:A,,-1,1),"")</f>
        <v/>
      </c>
    </row>
    <row r="36" spans="2:4" x14ac:dyDescent="0.25">
      <c r="B36" t="str">
        <f>IF(A36&lt;&gt;"","Chr"&amp;MID(A36,2,FIND("_",A36)-2),"")</f>
        <v/>
      </c>
      <c r="C36" t="str">
        <f>IF(A36&lt;&gt;"",MID(A36,FIND("_",A36)+1,LEN(A36)),"")</f>
        <v/>
      </c>
      <c r="D36" s="1" t="str">
        <f>IF(A36&lt;&gt;"",_xlfn.XLOOKUP(A36,'Clean Table'!F:F,'Clean Table'!A:A,,-1,1),"")</f>
        <v/>
      </c>
    </row>
    <row r="37" spans="2:4" x14ac:dyDescent="0.25">
      <c r="B37" t="str">
        <f>IF(A37&lt;&gt;"","Chr"&amp;MID(A37,2,FIND("_",A37)-2),"")</f>
        <v/>
      </c>
      <c r="C37" t="str">
        <f>IF(A37&lt;&gt;"",MID(A37,FIND("_",A37)+1,LEN(A37)),"")</f>
        <v/>
      </c>
      <c r="D37" s="1" t="str">
        <f>IF(A37&lt;&gt;"",_xlfn.XLOOKUP(A37,'Clean Table'!F:F,'Clean Table'!A:A,,-1,1),"")</f>
        <v/>
      </c>
    </row>
    <row r="38" spans="2:4" x14ac:dyDescent="0.25">
      <c r="B38" t="str">
        <f>IF(A38&lt;&gt;"","Chr"&amp;MID(A38,2,FIND("_",A38)-2),"")</f>
        <v/>
      </c>
      <c r="C38" t="str">
        <f>IF(A38&lt;&gt;"",MID(A38,FIND("_",A38)+1,LEN(A38)),"")</f>
        <v/>
      </c>
      <c r="D38" s="1" t="str">
        <f>IF(A38&lt;&gt;"",_xlfn.XLOOKUP(A38,'Clean Table'!F:F,'Clean Table'!A:A,,-1,1),"")</f>
        <v/>
      </c>
    </row>
    <row r="39" spans="2:4" x14ac:dyDescent="0.25">
      <c r="B39" t="str">
        <f>IF(A39&lt;&gt;"","Chr"&amp;MID(A39,2,FIND("_",A39)-2),"")</f>
        <v/>
      </c>
      <c r="C39" t="str">
        <f>IF(A39&lt;&gt;"",MID(A39,FIND("_",A39)+1,LEN(A39)),"")</f>
        <v/>
      </c>
      <c r="D39" s="1" t="str">
        <f>IF(A39&lt;&gt;"",_xlfn.XLOOKUP(A39,'Clean Table'!F:F,'Clean Table'!A:A,,-1,1),"")</f>
        <v/>
      </c>
    </row>
    <row r="40" spans="2:4" x14ac:dyDescent="0.25">
      <c r="B40" t="str">
        <f>IF(A40&lt;&gt;"","Chr"&amp;MID(A40,2,FIND("_",A40)-2),"")</f>
        <v/>
      </c>
      <c r="C40" t="str">
        <f>IF(A40&lt;&gt;"",MID(A40,FIND("_",A40)+1,LEN(A40)),"")</f>
        <v/>
      </c>
      <c r="D40" s="1" t="str">
        <f>IF(A40&lt;&gt;"",_xlfn.XLOOKUP(A40,'Clean Table'!F:F,'Clean Table'!A:A,,-1,1),"")</f>
        <v/>
      </c>
    </row>
    <row r="41" spans="2:4" x14ac:dyDescent="0.25">
      <c r="B41" t="str">
        <f>IF(A41&lt;&gt;"","Chr"&amp;MID(A41,2,FIND("_",A41)-2),"")</f>
        <v/>
      </c>
      <c r="C41" t="str">
        <f>IF(A41&lt;&gt;"",MID(A41,FIND("_",A41)+1,LEN(A41)),"")</f>
        <v/>
      </c>
      <c r="D41" s="1" t="str">
        <f>IF(A41&lt;&gt;"",_xlfn.XLOOKUP(A41,'Clean Table'!F:F,'Clean Table'!A:A,,-1,1),"")</f>
        <v/>
      </c>
    </row>
    <row r="42" spans="2:4" x14ac:dyDescent="0.25">
      <c r="B42" t="str">
        <f>IF(A42&lt;&gt;"","Chr"&amp;MID(A42,2,FIND("_",A42)-2),"")</f>
        <v/>
      </c>
      <c r="C42" t="str">
        <f>IF(A42&lt;&gt;"",MID(A42,FIND("_",A42)+1,LEN(A42)),"")</f>
        <v/>
      </c>
      <c r="D42" s="1" t="str">
        <f>IF(A42&lt;&gt;"",_xlfn.XLOOKUP(A42,'Clean Table'!F:F,'Clean Table'!A:A,,-1,1),"")</f>
        <v/>
      </c>
    </row>
    <row r="43" spans="2:4" x14ac:dyDescent="0.25">
      <c r="B43" t="str">
        <f>IF(A43&lt;&gt;"","Chr"&amp;MID(A43,2,FIND("_",A43)-2),"")</f>
        <v/>
      </c>
      <c r="C43" t="str">
        <f>IF(A43&lt;&gt;"",MID(A43,FIND("_",A43)+1,LEN(A43)),"")</f>
        <v/>
      </c>
      <c r="D43" s="1" t="str">
        <f>IF(A43&lt;&gt;"",_xlfn.XLOOKUP(A43,'Clean Table'!F:F,'Clean Table'!A:A,,-1,1),"")</f>
        <v/>
      </c>
    </row>
    <row r="44" spans="2:4" x14ac:dyDescent="0.25">
      <c r="B44" t="str">
        <f>IF(A44&lt;&gt;"","Chr"&amp;MID(A44,2,FIND("_",A44)-2),"")</f>
        <v/>
      </c>
      <c r="C44" t="str">
        <f>IF(A44&lt;&gt;"",MID(A44,FIND("_",A44)+1,LEN(A44)),"")</f>
        <v/>
      </c>
      <c r="D44" s="1" t="str">
        <f>IF(A44&lt;&gt;"",_xlfn.XLOOKUP(A44,'Clean Table'!F:F,'Clean Table'!A:A,,-1,1),"")</f>
        <v/>
      </c>
    </row>
    <row r="45" spans="2:4" x14ac:dyDescent="0.25">
      <c r="B45" t="str">
        <f>IF(A45&lt;&gt;"","Chr"&amp;MID(A45,2,FIND("_",A45)-2),"")</f>
        <v/>
      </c>
      <c r="C45" t="str">
        <f>IF(A45&lt;&gt;"",MID(A45,FIND("_",A45)+1,LEN(A45)),"")</f>
        <v/>
      </c>
      <c r="D45" s="1" t="str">
        <f>IF(A45&lt;&gt;"",_xlfn.XLOOKUP(A45,'Clean Table'!F:F,'Clean Table'!A:A,,-1,1),"")</f>
        <v/>
      </c>
    </row>
    <row r="46" spans="2:4" x14ac:dyDescent="0.25">
      <c r="B46" t="str">
        <f>IF(A46&lt;&gt;"","Chr"&amp;MID(A46,2,FIND("_",A46)-2),"")</f>
        <v/>
      </c>
      <c r="C46" t="str">
        <f>IF(A46&lt;&gt;"",MID(A46,FIND("_",A46)+1,LEN(A46)),"")</f>
        <v/>
      </c>
      <c r="D46" s="1" t="str">
        <f>IF(A46&lt;&gt;"",_xlfn.XLOOKUP(A46,'Clean Table'!F:F,'Clean Table'!A:A,,-1,1),"")</f>
        <v/>
      </c>
    </row>
    <row r="47" spans="2:4" x14ac:dyDescent="0.25">
      <c r="B47" t="str">
        <f>IF(A47&lt;&gt;"","Chr"&amp;MID(A47,2,FIND("_",A47)-2),"")</f>
        <v/>
      </c>
      <c r="C47" t="str">
        <f>IF(A47&lt;&gt;"",MID(A47,FIND("_",A47)+1,LEN(A47)),"")</f>
        <v/>
      </c>
      <c r="D47" s="1" t="str">
        <f>IF(A47&lt;&gt;"",_xlfn.XLOOKUP(A47,'Clean Table'!F:F,'Clean Table'!A:A,,-1,1),"")</f>
        <v/>
      </c>
    </row>
    <row r="48" spans="2:4" x14ac:dyDescent="0.25">
      <c r="B48" t="str">
        <f>IF(A48&lt;&gt;"","Chr"&amp;MID(A48,2,FIND("_",A48)-2),"")</f>
        <v/>
      </c>
      <c r="C48" t="str">
        <f>IF(A48&lt;&gt;"",MID(A48,FIND("_",A48)+1,LEN(A48)),"")</f>
        <v/>
      </c>
      <c r="D48" s="1" t="str">
        <f>IF(A48&lt;&gt;"",_xlfn.XLOOKUP(A48,'Clean Table'!F:F,'Clean Table'!A:A,,-1,1),"")</f>
        <v/>
      </c>
    </row>
    <row r="49" spans="2:4" x14ac:dyDescent="0.25">
      <c r="B49" t="str">
        <f>IF(A49&lt;&gt;"","Chr"&amp;MID(A49,2,FIND("_",A49)-2),"")</f>
        <v/>
      </c>
      <c r="C49" t="str">
        <f>IF(A49&lt;&gt;"",MID(A49,FIND("_",A49)+1,LEN(A49)),"")</f>
        <v/>
      </c>
      <c r="D49" s="1" t="str">
        <f>IF(A49&lt;&gt;"",_xlfn.XLOOKUP(A49,'Clean Table'!F:F,'Clean Table'!A:A,,-1,1),"")</f>
        <v/>
      </c>
    </row>
    <row r="50" spans="2:4" x14ac:dyDescent="0.25">
      <c r="B50" t="str">
        <f>IF(A50&lt;&gt;"","Chr"&amp;MID(A50,2,FIND("_",A50)-2),"")</f>
        <v/>
      </c>
      <c r="C50" t="str">
        <f>IF(A50&lt;&gt;"",MID(A50,FIND("_",A50)+1,LEN(A50)),"")</f>
        <v/>
      </c>
      <c r="D50" s="1" t="str">
        <f>IF(A50&lt;&gt;"",_xlfn.XLOOKUP(A50,'Clean Table'!F:F,'Clean Table'!A:A,,-1,1),"")</f>
        <v/>
      </c>
    </row>
    <row r="51" spans="2:4" x14ac:dyDescent="0.25">
      <c r="B51" t="str">
        <f>IF(A51&lt;&gt;"","Chr"&amp;MID(A51,2,FIND("_",A51)-2),"")</f>
        <v/>
      </c>
      <c r="C51" t="str">
        <f>IF(A51&lt;&gt;"",MID(A51,FIND("_",A51)+1,LEN(A51)),"")</f>
        <v/>
      </c>
      <c r="D51" s="1" t="str">
        <f>IF(A51&lt;&gt;"",_xlfn.XLOOKUP(A51,'Clean Table'!F:F,'Clean Table'!A:A,,-1,1),"")</f>
        <v/>
      </c>
    </row>
    <row r="52" spans="2:4" x14ac:dyDescent="0.25">
      <c r="B52" t="str">
        <f>IF(A52&lt;&gt;"","Chr"&amp;MID(A52,2,FIND("_",A52)-2),"")</f>
        <v/>
      </c>
      <c r="C52" t="str">
        <f>IF(A52&lt;&gt;"",MID(A52,FIND("_",A52)+1,LEN(A52)),"")</f>
        <v/>
      </c>
      <c r="D52" s="1" t="str">
        <f>IF(A52&lt;&gt;"",_xlfn.XLOOKUP(A52,'Clean Table'!F:F,'Clean Table'!A:A,,-1,1),"")</f>
        <v/>
      </c>
    </row>
    <row r="53" spans="2:4" x14ac:dyDescent="0.25">
      <c r="B53" t="str">
        <f>IF(A53&lt;&gt;"","Chr"&amp;MID(A53,2,FIND("_",A53)-2),"")</f>
        <v/>
      </c>
      <c r="C53" t="str">
        <f>IF(A53&lt;&gt;"",MID(A53,FIND("_",A53)+1,LEN(A53)),"")</f>
        <v/>
      </c>
      <c r="D53" s="1" t="str">
        <f>IF(A53&lt;&gt;"",_xlfn.XLOOKUP(A53,'Clean Table'!F:F,'Clean Table'!A:A,,-1,1),"")</f>
        <v/>
      </c>
    </row>
    <row r="54" spans="2:4" x14ac:dyDescent="0.25">
      <c r="B54" t="str">
        <f>IF(A54&lt;&gt;"","Chr"&amp;MID(A54,2,FIND("_",A54)-2),"")</f>
        <v/>
      </c>
      <c r="C54" t="str">
        <f>IF(A54&lt;&gt;"",MID(A54,FIND("_",A54)+1,LEN(A54)),"")</f>
        <v/>
      </c>
      <c r="D54" s="1" t="str">
        <f>IF(A54&lt;&gt;"",_xlfn.XLOOKUP(A54,'Clean Table'!F:F,'Clean Table'!A:A,,-1,1),"")</f>
        <v/>
      </c>
    </row>
    <row r="55" spans="2:4" x14ac:dyDescent="0.25">
      <c r="B55" t="str">
        <f>IF(A55&lt;&gt;"","Chr"&amp;MID(A55,2,FIND("_",A55)-2),"")</f>
        <v/>
      </c>
      <c r="C55" t="str">
        <f>IF(A55&lt;&gt;"",MID(A55,FIND("_",A55)+1,LEN(A55)),"")</f>
        <v/>
      </c>
      <c r="D55" s="1" t="str">
        <f>IF(A55&lt;&gt;"",_xlfn.XLOOKUP(A55,'Clean Table'!F:F,'Clean Table'!A:A,,-1,1),"")</f>
        <v/>
      </c>
    </row>
    <row r="56" spans="2:4" x14ac:dyDescent="0.25">
      <c r="B56" t="str">
        <f>IF(A56&lt;&gt;"","Chr"&amp;MID(A56,2,FIND("_",A56)-2),"")</f>
        <v/>
      </c>
      <c r="C56" t="str">
        <f>IF(A56&lt;&gt;"",MID(A56,FIND("_",A56)+1,LEN(A56)),"")</f>
        <v/>
      </c>
      <c r="D56" s="1" t="str">
        <f>IF(A56&lt;&gt;"",_xlfn.XLOOKUP(A56,'Clean Table'!F:F,'Clean Table'!A:A,,-1,1),"")</f>
        <v/>
      </c>
    </row>
    <row r="57" spans="2:4" x14ac:dyDescent="0.25">
      <c r="B57" t="str">
        <f>IF(A57&lt;&gt;"","Chr"&amp;MID(A57,2,FIND("_",A57)-2),"")</f>
        <v/>
      </c>
      <c r="C57" t="str">
        <f>IF(A57&lt;&gt;"",MID(A57,FIND("_",A57)+1,LEN(A57)),"")</f>
        <v/>
      </c>
      <c r="D57" s="1" t="str">
        <f>IF(A57&lt;&gt;"",_xlfn.XLOOKUP(A57,'Clean Table'!F:F,'Clean Table'!A:A,,-1,1),"")</f>
        <v/>
      </c>
    </row>
    <row r="58" spans="2:4" x14ac:dyDescent="0.25">
      <c r="B58" t="str">
        <f>IF(A58&lt;&gt;"","Chr"&amp;MID(A58,2,FIND("_",A58)-2),"")</f>
        <v/>
      </c>
      <c r="C58" t="str">
        <f>IF(A58&lt;&gt;"",MID(A58,FIND("_",A58)+1,LEN(A58)),"")</f>
        <v/>
      </c>
      <c r="D58" s="1" t="str">
        <f>IF(A58&lt;&gt;"",_xlfn.XLOOKUP(A58,'Clean Table'!F:F,'Clean Table'!A:A,,-1,1),"")</f>
        <v/>
      </c>
    </row>
    <row r="59" spans="2:4" x14ac:dyDescent="0.25">
      <c r="B59" t="str">
        <f>IF(A59&lt;&gt;"","Chr"&amp;MID(A59,2,FIND("_",A59)-2),"")</f>
        <v/>
      </c>
      <c r="C59" t="str">
        <f>IF(A59&lt;&gt;"",MID(A59,FIND("_",A59)+1,LEN(A59)),"")</f>
        <v/>
      </c>
      <c r="D59" s="1" t="str">
        <f>IF(A59&lt;&gt;"",_xlfn.XLOOKUP(A59,'Clean Table'!F:F,'Clean Table'!A:A,,-1,1),"")</f>
        <v/>
      </c>
    </row>
    <row r="60" spans="2:4" x14ac:dyDescent="0.25">
      <c r="B60" t="str">
        <f>IF(A60&lt;&gt;"","Chr"&amp;MID(A60,2,FIND("_",A60)-2),"")</f>
        <v/>
      </c>
      <c r="C60" t="str">
        <f>IF(A60&lt;&gt;"",MID(A60,FIND("_",A60)+1,LEN(A60)),"")</f>
        <v/>
      </c>
      <c r="D60" s="1" t="str">
        <f>IF(A60&lt;&gt;"",_xlfn.XLOOKUP(A60,'Clean Table'!F:F,'Clean Table'!A:A,,-1,1),"")</f>
        <v/>
      </c>
    </row>
    <row r="61" spans="2:4" x14ac:dyDescent="0.25">
      <c r="B61" t="str">
        <f>IF(A61&lt;&gt;"","Chr"&amp;MID(A61,2,FIND("_",A61)-2),"")</f>
        <v/>
      </c>
      <c r="C61" t="str">
        <f>IF(A61&lt;&gt;"",MID(A61,FIND("_",A61)+1,LEN(A61)),"")</f>
        <v/>
      </c>
      <c r="D61" s="1" t="str">
        <f>IF(A61&lt;&gt;"",_xlfn.XLOOKUP(A61,'Clean Table'!F:F,'Clean Table'!A:A,,-1,1),"")</f>
        <v/>
      </c>
    </row>
    <row r="62" spans="2:4" x14ac:dyDescent="0.25">
      <c r="B62" t="str">
        <f>IF(A62&lt;&gt;"","Chr"&amp;MID(A62,2,FIND("_",A62)-2),"")</f>
        <v/>
      </c>
      <c r="C62" t="str">
        <f>IF(A62&lt;&gt;"",MID(A62,FIND("_",A62)+1,LEN(A62)),"")</f>
        <v/>
      </c>
      <c r="D62" s="1" t="str">
        <f>IF(A62&lt;&gt;"",_xlfn.XLOOKUP(A62,'Clean Table'!F:F,'Clean Table'!A:A,,-1,1),"")</f>
        <v/>
      </c>
    </row>
    <row r="63" spans="2:4" x14ac:dyDescent="0.25">
      <c r="B63" t="str">
        <f>IF(A63&lt;&gt;"","Chr"&amp;MID(A63,2,FIND("_",A63)-2),"")</f>
        <v/>
      </c>
      <c r="C63" t="str">
        <f>IF(A63&lt;&gt;"",MID(A63,FIND("_",A63)+1,LEN(A63)),"")</f>
        <v/>
      </c>
      <c r="D63" s="1" t="str">
        <f>IF(A63&lt;&gt;"",_xlfn.XLOOKUP(A63,'Clean Table'!F:F,'Clean Table'!A:A,,-1,1),"")</f>
        <v/>
      </c>
    </row>
    <row r="64" spans="2:4" x14ac:dyDescent="0.25">
      <c r="B64" t="str">
        <f>IF(A64&lt;&gt;"","Chr"&amp;MID(A64,2,FIND("_",A64)-2),"")</f>
        <v/>
      </c>
      <c r="C64" t="str">
        <f>IF(A64&lt;&gt;"",MID(A64,FIND("_",A64)+1,LEN(A64)),"")</f>
        <v/>
      </c>
      <c r="D64" s="1" t="str">
        <f>IF(A64&lt;&gt;"",_xlfn.XLOOKUP(A64,'Clean Table'!F:F,'Clean Table'!A:A,,-1,1),"")</f>
        <v/>
      </c>
    </row>
    <row r="65" spans="2:4" x14ac:dyDescent="0.25">
      <c r="B65" t="str">
        <f>IF(A65&lt;&gt;"","Chr"&amp;MID(A65,2,FIND("_",A65)-2),"")</f>
        <v/>
      </c>
      <c r="C65" t="str">
        <f>IF(A65&lt;&gt;"",MID(A65,FIND("_",A65)+1,LEN(A65)),"")</f>
        <v/>
      </c>
      <c r="D65" s="1" t="str">
        <f>IF(A65&lt;&gt;"",_xlfn.XLOOKUP(A65,'Clean Table'!F:F,'Clean Table'!A:A,,-1,1),"")</f>
        <v/>
      </c>
    </row>
    <row r="66" spans="2:4" x14ac:dyDescent="0.25">
      <c r="B66" t="str">
        <f>IF(A66&lt;&gt;"","Chr"&amp;MID(A66,2,FIND("_",A66)-2),"")</f>
        <v/>
      </c>
      <c r="C66" t="str">
        <f>IF(A66&lt;&gt;"",MID(A66,FIND("_",A66)+1,LEN(A66)),"")</f>
        <v/>
      </c>
      <c r="D66" s="1" t="str">
        <f>IF(A66&lt;&gt;"",_xlfn.XLOOKUP(A66,'Clean Table'!F:F,'Clean Table'!A:A,,-1,1),"")</f>
        <v/>
      </c>
    </row>
    <row r="67" spans="2:4" x14ac:dyDescent="0.25">
      <c r="B67" t="str">
        <f>IF(A67&lt;&gt;"","Chr"&amp;MID(A67,2,FIND("_",A67)-2),"")</f>
        <v/>
      </c>
      <c r="C67" t="str">
        <f>IF(A67&lt;&gt;"",MID(A67,FIND("_",A67)+1,LEN(A67)),"")</f>
        <v/>
      </c>
      <c r="D67" s="1" t="str">
        <f>IF(A67&lt;&gt;"",_xlfn.XLOOKUP(A67,'Clean Table'!F:F,'Clean Table'!A:A,,-1,1),"")</f>
        <v/>
      </c>
    </row>
    <row r="68" spans="2:4" x14ac:dyDescent="0.25">
      <c r="B68" t="str">
        <f>IF(A68&lt;&gt;"","Chr"&amp;MID(A68,2,FIND("_",A68)-2),"")</f>
        <v/>
      </c>
      <c r="C68" t="str">
        <f>IF(A68&lt;&gt;"",MID(A68,FIND("_",A68)+1,LEN(A68)),"")</f>
        <v/>
      </c>
      <c r="D68" s="1" t="str">
        <f>IF(A68&lt;&gt;"",_xlfn.XLOOKUP(A68,'Clean Table'!F:F,'Clean Table'!A:A,,-1,1),"")</f>
        <v/>
      </c>
    </row>
    <row r="69" spans="2:4" x14ac:dyDescent="0.25">
      <c r="B69" t="str">
        <f>IF(A69&lt;&gt;"","Chr"&amp;MID(A69,2,FIND("_",A69)-2),"")</f>
        <v/>
      </c>
      <c r="C69" t="str">
        <f>IF(A69&lt;&gt;"",MID(A69,FIND("_",A69)+1,LEN(A69)),"")</f>
        <v/>
      </c>
      <c r="D69" s="1" t="str">
        <f>IF(A69&lt;&gt;"",_xlfn.XLOOKUP(A69,'Clean Table'!F:F,'Clean Table'!A:A,,-1,1),"")</f>
        <v/>
      </c>
    </row>
    <row r="70" spans="2:4" x14ac:dyDescent="0.25">
      <c r="B70" t="str">
        <f>IF(A70&lt;&gt;"","Chr"&amp;MID(A70,2,FIND("_",A70)-2),"")</f>
        <v/>
      </c>
      <c r="C70" t="str">
        <f>IF(A70&lt;&gt;"",MID(A70,FIND("_",A70)+1,LEN(A70)),"")</f>
        <v/>
      </c>
      <c r="D70" s="1" t="str">
        <f>IF(A70&lt;&gt;"",_xlfn.XLOOKUP(A70,'Clean Table'!F:F,'Clean Table'!A:A,,-1,1),"")</f>
        <v/>
      </c>
    </row>
    <row r="71" spans="2:4" x14ac:dyDescent="0.25">
      <c r="B71" t="str">
        <f>IF(A71&lt;&gt;"","Chr"&amp;MID(A71,2,FIND("_",A71)-2),"")</f>
        <v/>
      </c>
      <c r="C71" t="str">
        <f>IF(A71&lt;&gt;"",MID(A71,FIND("_",A71)+1,LEN(A71)),"")</f>
        <v/>
      </c>
      <c r="D71" s="1" t="str">
        <f>IF(A71&lt;&gt;"",_xlfn.XLOOKUP(A71,'Clean Table'!F:F,'Clean Table'!A:A,,-1,1),"")</f>
        <v/>
      </c>
    </row>
    <row r="72" spans="2:4" x14ac:dyDescent="0.25">
      <c r="B72" t="str">
        <f>IF(A72&lt;&gt;"","Chr"&amp;MID(A72,2,FIND("_",A72)-2),"")</f>
        <v/>
      </c>
      <c r="C72" t="str">
        <f>IF(A72&lt;&gt;"",MID(A72,FIND("_",A72)+1,LEN(A72)),"")</f>
        <v/>
      </c>
      <c r="D72" s="1" t="str">
        <f>IF(A72&lt;&gt;"",_xlfn.XLOOKUP(A72,'Clean Table'!F:F,'Clean Table'!A:A,,-1,1),"")</f>
        <v/>
      </c>
    </row>
    <row r="73" spans="2:4" x14ac:dyDescent="0.25">
      <c r="B73" t="str">
        <f>IF(A73&lt;&gt;"","Chr"&amp;MID(A73,2,FIND("_",A73)-2),"")</f>
        <v/>
      </c>
      <c r="C73" t="str">
        <f>IF(A73&lt;&gt;"",MID(A73,FIND("_",A73)+1,LEN(A73)),"")</f>
        <v/>
      </c>
      <c r="D73" s="1" t="str">
        <f>IF(A73&lt;&gt;"",_xlfn.XLOOKUP(A73,'Clean Table'!F:F,'Clean Table'!A:A,,-1,1),"")</f>
        <v/>
      </c>
    </row>
    <row r="74" spans="2:4" x14ac:dyDescent="0.25">
      <c r="B74" t="str">
        <f>IF(A74&lt;&gt;"","Chr"&amp;MID(A74,2,FIND("_",A74)-2),"")</f>
        <v/>
      </c>
      <c r="C74" t="str">
        <f>IF(A74&lt;&gt;"",MID(A74,FIND("_",A74)+1,LEN(A74)),"")</f>
        <v/>
      </c>
      <c r="D74" s="1" t="str">
        <f>IF(A74&lt;&gt;"",_xlfn.XLOOKUP(A74,'Clean Table'!F:F,'Clean Table'!A:A,,-1,1),"")</f>
        <v/>
      </c>
    </row>
    <row r="75" spans="2:4" x14ac:dyDescent="0.25">
      <c r="B75" t="str">
        <f>IF(A75&lt;&gt;"","Chr"&amp;MID(A75,2,FIND("_",A75)-2),"")</f>
        <v/>
      </c>
      <c r="C75" t="str">
        <f>IF(A75&lt;&gt;"",MID(A75,FIND("_",A75)+1,LEN(A75)),"")</f>
        <v/>
      </c>
      <c r="D75" s="1" t="str">
        <f>IF(A75&lt;&gt;"",_xlfn.XLOOKUP(A75,'Clean Table'!F:F,'Clean Table'!A:A,,-1,1),"")</f>
        <v/>
      </c>
    </row>
    <row r="76" spans="2:4" x14ac:dyDescent="0.25">
      <c r="B76" t="str">
        <f>IF(A76&lt;&gt;"","Chr"&amp;MID(A76,2,FIND("_",A76)-2),"")</f>
        <v/>
      </c>
      <c r="C76" t="str">
        <f>IF(A76&lt;&gt;"",MID(A76,FIND("_",A76)+1,LEN(A76)),"")</f>
        <v/>
      </c>
      <c r="D76" s="1" t="str">
        <f>IF(A76&lt;&gt;"",_xlfn.XLOOKUP(A76,'Clean Table'!F:F,'Clean Table'!A:A,,-1,1),"")</f>
        <v/>
      </c>
    </row>
    <row r="77" spans="2:4" x14ac:dyDescent="0.25">
      <c r="B77" t="str">
        <f>IF(A77&lt;&gt;"","Chr"&amp;MID(A77,2,FIND("_",A77)-2),"")</f>
        <v/>
      </c>
      <c r="C77" t="str">
        <f>IF(A77&lt;&gt;"",MID(A77,FIND("_",A77)+1,LEN(A77)),"")</f>
        <v/>
      </c>
      <c r="D77" s="1" t="str">
        <f>IF(A77&lt;&gt;"",_xlfn.XLOOKUP(A77,'Clean Table'!F:F,'Clean Table'!A:A,,-1,1),"")</f>
        <v/>
      </c>
    </row>
    <row r="78" spans="2:4" x14ac:dyDescent="0.25">
      <c r="B78" t="str">
        <f>IF(A78&lt;&gt;"","Chr"&amp;MID(A78,2,FIND("_",A78)-2),"")</f>
        <v/>
      </c>
      <c r="C78" t="str">
        <f>IF(A78&lt;&gt;"",MID(A78,FIND("_",A78)+1,LEN(A78)),"")</f>
        <v/>
      </c>
      <c r="D78" s="1" t="str">
        <f>IF(A78&lt;&gt;"",_xlfn.XLOOKUP(A78,'Clean Table'!F:F,'Clean Table'!A:A,,-1,1),"")</f>
        <v/>
      </c>
    </row>
    <row r="79" spans="2:4" x14ac:dyDescent="0.25">
      <c r="B79" t="str">
        <f>IF(A79&lt;&gt;"","Chr"&amp;MID(A79,2,FIND("_",A79)-2),"")</f>
        <v/>
      </c>
      <c r="C79" t="str">
        <f>IF(A79&lt;&gt;"",MID(A79,FIND("_",A79)+1,LEN(A79)),"")</f>
        <v/>
      </c>
      <c r="D79" s="1" t="str">
        <f>IF(A79&lt;&gt;"",_xlfn.XLOOKUP(A79,'Clean Table'!F:F,'Clean Table'!A:A,,-1,1),"")</f>
        <v/>
      </c>
    </row>
    <row r="80" spans="2:4" x14ac:dyDescent="0.25">
      <c r="B80" t="str">
        <f>IF(A80&lt;&gt;"","Chr"&amp;MID(A80,2,FIND("_",A80)-2),"")</f>
        <v/>
      </c>
      <c r="C80" t="str">
        <f>IF(A80&lt;&gt;"",MID(A80,FIND("_",A80)+1,LEN(A80)),"")</f>
        <v/>
      </c>
      <c r="D80" s="1" t="str">
        <f>IF(A80&lt;&gt;"",_xlfn.XLOOKUP(A80,'Clean Table'!F:F,'Clean Table'!A:A,,-1,1),"")</f>
        <v/>
      </c>
    </row>
    <row r="81" spans="2:4" x14ac:dyDescent="0.25">
      <c r="B81" t="str">
        <f>IF(A81&lt;&gt;"","Chr"&amp;MID(A81,2,FIND("_",A81)-2),"")</f>
        <v/>
      </c>
      <c r="C81" t="str">
        <f>IF(A81&lt;&gt;"",MID(A81,FIND("_",A81)+1,LEN(A81)),"")</f>
        <v/>
      </c>
      <c r="D81" s="1" t="str">
        <f>IF(A81&lt;&gt;"",_xlfn.XLOOKUP(A81,'Clean Table'!F:F,'Clean Table'!A:A,,-1,1),"")</f>
        <v/>
      </c>
    </row>
    <row r="82" spans="2:4" x14ac:dyDescent="0.25">
      <c r="B82" t="str">
        <f>IF(A82&lt;&gt;"","Chr"&amp;MID(A82,2,FIND("_",A82)-2),"")</f>
        <v/>
      </c>
      <c r="C82" t="str">
        <f>IF(A82&lt;&gt;"",MID(A82,FIND("_",A82)+1,LEN(A82)),"")</f>
        <v/>
      </c>
      <c r="D82" s="1" t="str">
        <f>IF(A82&lt;&gt;"",_xlfn.XLOOKUP(A82,'Clean Table'!F:F,'Clean Table'!A:A,,-1,1),"")</f>
        <v/>
      </c>
    </row>
    <row r="83" spans="2:4" x14ac:dyDescent="0.25">
      <c r="B83" t="str">
        <f>IF(A83&lt;&gt;"","Chr"&amp;MID(A83,2,FIND("_",A83)-2),"")</f>
        <v/>
      </c>
      <c r="C83" t="str">
        <f>IF(A83&lt;&gt;"",MID(A83,FIND("_",A83)+1,LEN(A83)),"")</f>
        <v/>
      </c>
      <c r="D83" s="1" t="str">
        <f>IF(A83&lt;&gt;"",_xlfn.XLOOKUP(A83,'Clean Table'!F:F,'Clean Table'!A:A,,-1,1),"")</f>
        <v/>
      </c>
    </row>
    <row r="84" spans="2:4" x14ac:dyDescent="0.25">
      <c r="B84" t="str">
        <f>IF(A84&lt;&gt;"","Chr"&amp;MID(A84,2,FIND("_",A84)-2),"")</f>
        <v/>
      </c>
      <c r="C84" t="str">
        <f>IF(A84&lt;&gt;"",MID(A84,FIND("_",A84)+1,LEN(A84)),"")</f>
        <v/>
      </c>
      <c r="D84" s="1" t="str">
        <f>IF(A84&lt;&gt;"",_xlfn.XLOOKUP(A84,'Clean Table'!F:F,'Clean Table'!A:A,,-1,1),"")</f>
        <v/>
      </c>
    </row>
    <row r="85" spans="2:4" x14ac:dyDescent="0.25">
      <c r="B85" t="str">
        <f>IF(A85&lt;&gt;"","Chr"&amp;MID(A85,2,FIND("_",A85)-2),"")</f>
        <v/>
      </c>
      <c r="C85" t="str">
        <f>IF(A85&lt;&gt;"",MID(A85,FIND("_",A85)+1,LEN(A85)),"")</f>
        <v/>
      </c>
      <c r="D85" s="1" t="str">
        <f>IF(A85&lt;&gt;"",_xlfn.XLOOKUP(A85,'Clean Table'!F:F,'Clean Table'!A:A,,-1,1),"")</f>
        <v/>
      </c>
    </row>
    <row r="86" spans="2:4" x14ac:dyDescent="0.25">
      <c r="B86" t="str">
        <f>IF(A86&lt;&gt;"","Chr"&amp;MID(A86,2,FIND("_",A86)-2),"")</f>
        <v/>
      </c>
      <c r="C86" t="str">
        <f>IF(A86&lt;&gt;"",MID(A86,FIND("_",A86)+1,LEN(A86)),"")</f>
        <v/>
      </c>
      <c r="D86" s="1" t="str">
        <f>IF(A86&lt;&gt;"",_xlfn.XLOOKUP(A86,'Clean Table'!F:F,'Clean Table'!A:A,,-1,1),"")</f>
        <v/>
      </c>
    </row>
    <row r="87" spans="2:4" x14ac:dyDescent="0.25">
      <c r="B87" t="str">
        <f>IF(A87&lt;&gt;"","Chr"&amp;MID(A87,2,FIND("_",A87)-2),"")</f>
        <v/>
      </c>
      <c r="C87" t="str">
        <f>IF(A87&lt;&gt;"",MID(A87,FIND("_",A87)+1,LEN(A87)),"")</f>
        <v/>
      </c>
      <c r="D87" s="1" t="str">
        <f>IF(A87&lt;&gt;"",_xlfn.XLOOKUP(A87,'Clean Table'!F:F,'Clean Table'!A:A,,-1,1),"")</f>
        <v/>
      </c>
    </row>
    <row r="88" spans="2:4" x14ac:dyDescent="0.25">
      <c r="B88" t="str">
        <f>IF(A88&lt;&gt;"","Chr"&amp;MID(A88,2,FIND("_",A88)-2),"")</f>
        <v/>
      </c>
      <c r="C88" t="str">
        <f>IF(A88&lt;&gt;"",MID(A88,FIND("_",A88)+1,LEN(A88)),"")</f>
        <v/>
      </c>
      <c r="D88" s="1" t="str">
        <f>IF(A88&lt;&gt;"",_xlfn.XLOOKUP(A88,'Clean Table'!F:F,'Clean Table'!A:A,,-1,1),"")</f>
        <v/>
      </c>
    </row>
    <row r="89" spans="2:4" x14ac:dyDescent="0.25">
      <c r="B89" t="str">
        <f>IF(A89&lt;&gt;"","Chr"&amp;MID(A89,2,FIND("_",A89)-2),"")</f>
        <v/>
      </c>
      <c r="C89" t="str">
        <f>IF(A89&lt;&gt;"",MID(A89,FIND("_",A89)+1,LEN(A89)),"")</f>
        <v/>
      </c>
      <c r="D89" s="1" t="str">
        <f>IF(A89&lt;&gt;"",_xlfn.XLOOKUP(A89,'Clean Table'!F:F,'Clean Table'!A:A,,-1,1),"")</f>
        <v/>
      </c>
    </row>
    <row r="90" spans="2:4" x14ac:dyDescent="0.25">
      <c r="B90" t="str">
        <f>IF(A90&lt;&gt;"","Chr"&amp;MID(A90,2,FIND("_",A90)-2),"")</f>
        <v/>
      </c>
      <c r="C90" t="str">
        <f>IF(A90&lt;&gt;"",MID(A90,FIND("_",A90)+1,LEN(A90)),"")</f>
        <v/>
      </c>
      <c r="D90" s="1" t="str">
        <f>IF(A90&lt;&gt;"",_xlfn.XLOOKUP(A90,'Clean Table'!F:F,'Clean Table'!A:A,,-1,1),"")</f>
        <v/>
      </c>
    </row>
    <row r="91" spans="2:4" x14ac:dyDescent="0.25">
      <c r="B91" t="str">
        <f>IF(A91&lt;&gt;"","Chr"&amp;MID(A91,2,FIND("_",A91)-2),"")</f>
        <v/>
      </c>
      <c r="C91" t="str">
        <f>IF(A91&lt;&gt;"",MID(A91,FIND("_",A91)+1,LEN(A91)),"")</f>
        <v/>
      </c>
      <c r="D91" s="1" t="str">
        <f>IF(A91&lt;&gt;"",_xlfn.XLOOKUP(A91,'Clean Table'!F:F,'Clean Table'!A:A,,-1,1),"")</f>
        <v/>
      </c>
    </row>
    <row r="92" spans="2:4" x14ac:dyDescent="0.25">
      <c r="B92" t="str">
        <f>IF(A92&lt;&gt;"","Chr"&amp;MID(A92,2,FIND("_",A92)-2),"")</f>
        <v/>
      </c>
      <c r="C92" t="str">
        <f>IF(A92&lt;&gt;"",MID(A92,FIND("_",A92)+1,LEN(A92)),"")</f>
        <v/>
      </c>
      <c r="D92" s="1" t="str">
        <f>IF(A92&lt;&gt;"",_xlfn.XLOOKUP(A92,'Clean Table'!F:F,'Clean Table'!A:A,,-1,1),"")</f>
        <v/>
      </c>
    </row>
    <row r="93" spans="2:4" x14ac:dyDescent="0.25">
      <c r="B93" t="str">
        <f>IF(A93&lt;&gt;"","Chr"&amp;MID(A93,2,FIND("_",A93)-2),"")</f>
        <v/>
      </c>
      <c r="C93" t="str">
        <f>IF(A93&lt;&gt;"",MID(A93,FIND("_",A93)+1,LEN(A93)),"")</f>
        <v/>
      </c>
      <c r="D93" s="1" t="str">
        <f>IF(A93&lt;&gt;"",_xlfn.XLOOKUP(A93,'Clean Table'!F:F,'Clean Table'!A:A,,-1,1),"")</f>
        <v/>
      </c>
    </row>
    <row r="94" spans="2:4" x14ac:dyDescent="0.25">
      <c r="B94" t="str">
        <f>IF(A94&lt;&gt;"","Chr"&amp;MID(A94,2,FIND("_",A94)-2),"")</f>
        <v/>
      </c>
      <c r="C94" t="str">
        <f>IF(A94&lt;&gt;"",MID(A94,FIND("_",A94)+1,LEN(A94)),"")</f>
        <v/>
      </c>
      <c r="D94" s="1" t="str">
        <f>IF(A94&lt;&gt;"",_xlfn.XLOOKUP(A94,'Clean Table'!F:F,'Clean Table'!A:A,,-1,1),"")</f>
        <v/>
      </c>
    </row>
    <row r="95" spans="2:4" x14ac:dyDescent="0.25">
      <c r="B95" t="str">
        <f>IF(A95&lt;&gt;"","Chr"&amp;MID(A95,2,FIND("_",A95)-2),"")</f>
        <v/>
      </c>
      <c r="C95" t="str">
        <f>IF(A95&lt;&gt;"",MID(A95,FIND("_",A95)+1,LEN(A95)),"")</f>
        <v/>
      </c>
      <c r="D95" s="1" t="str">
        <f>IF(A95&lt;&gt;"",_xlfn.XLOOKUP(A95,'Clean Table'!F:F,'Clean Table'!A:A,,-1,1),"")</f>
        <v/>
      </c>
    </row>
    <row r="96" spans="2:4" x14ac:dyDescent="0.25">
      <c r="B96" t="str">
        <f>IF(A96&lt;&gt;"","Chr"&amp;MID(A96,2,FIND("_",A96)-2),"")</f>
        <v/>
      </c>
      <c r="C96" t="str">
        <f>IF(A96&lt;&gt;"",MID(A96,FIND("_",A96)+1,LEN(A96)),"")</f>
        <v/>
      </c>
      <c r="D96" s="1" t="str">
        <f>IF(A96&lt;&gt;"",_xlfn.XLOOKUP(A96,'Clean Table'!F:F,'Clean Table'!A:A,,-1,1),"")</f>
        <v/>
      </c>
    </row>
    <row r="97" spans="2:4" x14ac:dyDescent="0.25">
      <c r="B97" t="str">
        <f>IF(A97&lt;&gt;"","Chr"&amp;MID(A97,2,FIND("_",A97)-2),"")</f>
        <v/>
      </c>
      <c r="C97" t="str">
        <f>IF(A97&lt;&gt;"",MID(A97,FIND("_",A97)+1,LEN(A97)),"")</f>
        <v/>
      </c>
      <c r="D97" s="1" t="str">
        <f>IF(A97&lt;&gt;"",_xlfn.XLOOKUP(A97,'Clean Table'!F:F,'Clean Table'!A:A,,-1,1),"")</f>
        <v/>
      </c>
    </row>
    <row r="98" spans="2:4" x14ac:dyDescent="0.25">
      <c r="B98" t="str">
        <f>IF(A98&lt;&gt;"","Chr"&amp;MID(A98,2,FIND("_",A98)-2),"")</f>
        <v/>
      </c>
      <c r="C98" t="str">
        <f>IF(A98&lt;&gt;"",MID(A98,FIND("_",A98)+1,LEN(A98)),"")</f>
        <v/>
      </c>
      <c r="D98" s="1" t="str">
        <f>IF(A98&lt;&gt;"",_xlfn.XLOOKUP(A98,'Clean Table'!F:F,'Clean Table'!A:A,,-1,1),"")</f>
        <v/>
      </c>
    </row>
    <row r="99" spans="2:4" x14ac:dyDescent="0.25">
      <c r="B99" t="str">
        <f>IF(A99&lt;&gt;"","Chr"&amp;MID(A99,2,FIND("_",A99)-2),"")</f>
        <v/>
      </c>
      <c r="C99" t="str">
        <f>IF(A99&lt;&gt;"",MID(A99,FIND("_",A99)+1,LEN(A99)),"")</f>
        <v/>
      </c>
      <c r="D99" s="1" t="str">
        <f>IF(A99&lt;&gt;"",_xlfn.XLOOKUP(A99,'Clean Table'!F:F,'Clean Table'!A:A,,-1,1),"")</f>
        <v/>
      </c>
    </row>
    <row r="100" spans="2:4" x14ac:dyDescent="0.25">
      <c r="B100" t="str">
        <f>IF(A100&lt;&gt;"","Chr"&amp;MID(A100,2,FIND("_",A100)-2),"")</f>
        <v/>
      </c>
      <c r="C100" t="str">
        <f>IF(A100&lt;&gt;"",MID(A100,FIND("_",A100)+1,LEN(A100)),"")</f>
        <v/>
      </c>
      <c r="D100" s="1" t="str">
        <f>IF(A100&lt;&gt;"",_xlfn.XLOOKUP(A100,'Clean Table'!F:F,'Clean Table'!A:A,,-1,1),"")</f>
        <v/>
      </c>
    </row>
    <row r="101" spans="2:4" x14ac:dyDescent="0.25">
      <c r="B101" t="str">
        <f>IF(A101&lt;&gt;"","Chr"&amp;MID(A101,2,FIND("_",A101)-2),"")</f>
        <v/>
      </c>
      <c r="C101" t="str">
        <f>IF(A101&lt;&gt;"",MID(A101,FIND("_",A101)+1,LEN(A101)),"")</f>
        <v/>
      </c>
      <c r="D101" s="1" t="str">
        <f>IF(A101&lt;&gt;"",_xlfn.XLOOKUP(A101,'Clean Table'!F:F,'Clean Table'!A:A,,-1,1),"")</f>
        <v/>
      </c>
    </row>
    <row r="102" spans="2:4" x14ac:dyDescent="0.25">
      <c r="B102" t="str">
        <f>IF(A102&lt;&gt;"","Chr"&amp;MID(A102,2,FIND("_",A102)-2),"")</f>
        <v/>
      </c>
      <c r="C102" t="str">
        <f>IF(A102&lt;&gt;"",MID(A102,FIND("_",A102)+1,LEN(A102)),"")</f>
        <v/>
      </c>
      <c r="D102" s="1" t="str">
        <f>IF(A102&lt;&gt;"",_xlfn.XLOOKUP(A102,'Clean Table'!F:F,'Clean Table'!A:A,,-1,1),"")</f>
        <v/>
      </c>
    </row>
    <row r="103" spans="2:4" x14ac:dyDescent="0.25">
      <c r="B103" t="str">
        <f>IF(A103&lt;&gt;"","Chr"&amp;MID(A103,2,FIND("_",A103)-2),"")</f>
        <v/>
      </c>
      <c r="C103" t="str">
        <f>IF(A103&lt;&gt;"",MID(A103,FIND("_",A103)+1,LEN(A103)),"")</f>
        <v/>
      </c>
      <c r="D103" s="1" t="str">
        <f>IF(A103&lt;&gt;"",_xlfn.XLOOKUP(A103,'Clean Table'!F:F,'Clean Table'!A:A,,-1,1),"")</f>
        <v/>
      </c>
    </row>
    <row r="104" spans="2:4" x14ac:dyDescent="0.25">
      <c r="B104" t="str">
        <f>IF(A104&lt;&gt;"","Chr"&amp;MID(A104,2,FIND("_",A104)-2),"")</f>
        <v/>
      </c>
      <c r="C104" t="str">
        <f>IF(A104&lt;&gt;"",MID(A104,FIND("_",A104)+1,LEN(A104)),"")</f>
        <v/>
      </c>
      <c r="D104" s="1" t="str">
        <f>IF(A104&lt;&gt;"",_xlfn.XLOOKUP(A104,'Clean Table'!F:F,'Clean Table'!A:A,,-1,1),"")</f>
        <v/>
      </c>
    </row>
    <row r="105" spans="2:4" x14ac:dyDescent="0.25">
      <c r="B105" t="str">
        <f>IF(A105&lt;&gt;"","Chr"&amp;MID(A105,2,FIND("_",A105)-2),"")</f>
        <v/>
      </c>
      <c r="C105" t="str">
        <f>IF(A105&lt;&gt;"",MID(A105,FIND("_",A105)+1,LEN(A105)),"")</f>
        <v/>
      </c>
      <c r="D105" s="1" t="str">
        <f>IF(A105&lt;&gt;"",_xlfn.XLOOKUP(A105,'Clean Table'!F:F,'Clean Table'!A:A,,-1,1),"")</f>
        <v/>
      </c>
    </row>
    <row r="106" spans="2:4" x14ac:dyDescent="0.25">
      <c r="B106" t="str">
        <f>IF(A106&lt;&gt;"","Chr"&amp;MID(A106,2,FIND("_",A106)-2),"")</f>
        <v/>
      </c>
      <c r="C106" t="str">
        <f>IF(A106&lt;&gt;"",MID(A106,FIND("_",A106)+1,LEN(A106)),"")</f>
        <v/>
      </c>
      <c r="D106" s="1" t="str">
        <f>IF(A106&lt;&gt;"",_xlfn.XLOOKUP(A106,'Clean Table'!F:F,'Clean Table'!A:A,,-1,1),"")</f>
        <v/>
      </c>
    </row>
    <row r="107" spans="2:4" x14ac:dyDescent="0.25">
      <c r="B107" t="str">
        <f>IF(A107&lt;&gt;"","Chr"&amp;MID(A107,2,FIND("_",A107)-2),"")</f>
        <v/>
      </c>
      <c r="C107" t="str">
        <f>IF(A107&lt;&gt;"",MID(A107,FIND("_",A107)+1,LEN(A107)),"")</f>
        <v/>
      </c>
      <c r="D107" s="1" t="str">
        <f>IF(A107&lt;&gt;"",_xlfn.XLOOKUP(A107,'Clean Table'!F:F,'Clean Table'!A:A,,-1,1),"")</f>
        <v/>
      </c>
    </row>
    <row r="108" spans="2:4" x14ac:dyDescent="0.25">
      <c r="B108" t="str">
        <f>IF(A108&lt;&gt;"","Chr"&amp;MID(A108,2,FIND("_",A108)-2),"")</f>
        <v/>
      </c>
      <c r="C108" t="str">
        <f>IF(A108&lt;&gt;"",MID(A108,FIND("_",A108)+1,LEN(A108)),"")</f>
        <v/>
      </c>
      <c r="D108" s="1" t="str">
        <f>IF(A108&lt;&gt;"",_xlfn.XLOOKUP(A108,'Clean Table'!F:F,'Clean Table'!A:A,,-1,1),"")</f>
        <v/>
      </c>
    </row>
    <row r="109" spans="2:4" x14ac:dyDescent="0.25">
      <c r="B109" t="str">
        <f>IF(A109&lt;&gt;"","Chr"&amp;MID(A109,2,FIND("_",A109)-2),"")</f>
        <v/>
      </c>
      <c r="C109" t="str">
        <f>IF(A109&lt;&gt;"",MID(A109,FIND("_",A109)+1,LEN(A109)),"")</f>
        <v/>
      </c>
      <c r="D109" s="1" t="str">
        <f>IF(A109&lt;&gt;"",_xlfn.XLOOKUP(A109,'Clean Table'!F:F,'Clean Table'!A:A,,-1,1),"")</f>
        <v/>
      </c>
    </row>
    <row r="110" spans="2:4" x14ac:dyDescent="0.25">
      <c r="B110" t="str">
        <f>IF(A110&lt;&gt;"","Chr"&amp;MID(A110,2,FIND("_",A110)-2),"")</f>
        <v/>
      </c>
      <c r="C110" t="str">
        <f>IF(A110&lt;&gt;"",MID(A110,FIND("_",A110)+1,LEN(A110)),"")</f>
        <v/>
      </c>
      <c r="D110" s="1" t="str">
        <f>IF(A110&lt;&gt;"",_xlfn.XLOOKUP(A110,'Clean Table'!F:F,'Clean Table'!A:A,,-1,1),"")</f>
        <v/>
      </c>
    </row>
    <row r="111" spans="2:4" x14ac:dyDescent="0.25">
      <c r="B111" t="str">
        <f>IF(A111&lt;&gt;"","Chr"&amp;MID(A111,2,FIND("_",A111)-2),"")</f>
        <v/>
      </c>
      <c r="C111" t="str">
        <f>IF(A111&lt;&gt;"",MID(A111,FIND("_",A111)+1,LEN(A111)),"")</f>
        <v/>
      </c>
      <c r="D111" s="1" t="str">
        <f>IF(A111&lt;&gt;"",_xlfn.XLOOKUP(A111,'Clean Table'!F:F,'Clean Table'!A:A,,-1,1),"")</f>
        <v/>
      </c>
    </row>
    <row r="112" spans="2:4" x14ac:dyDescent="0.25">
      <c r="B112" t="str">
        <f>IF(A112&lt;&gt;"","Chr"&amp;MID(A112,2,FIND("_",A112)-2),"")</f>
        <v/>
      </c>
      <c r="C112" t="str">
        <f>IF(A112&lt;&gt;"",MID(A112,FIND("_",A112)+1,LEN(A112)),"")</f>
        <v/>
      </c>
      <c r="D112" s="1" t="str">
        <f>IF(A112&lt;&gt;"",_xlfn.XLOOKUP(A112,'Clean Table'!F:F,'Clean Table'!A:A,,-1,1),"")</f>
        <v/>
      </c>
    </row>
    <row r="113" spans="2:4" x14ac:dyDescent="0.25">
      <c r="B113" t="str">
        <f>IF(A113&lt;&gt;"","Chr"&amp;MID(A113,2,FIND("_",A113)-2),"")</f>
        <v/>
      </c>
      <c r="C113" t="str">
        <f>IF(A113&lt;&gt;"",MID(A113,FIND("_",A113)+1,LEN(A113)),"")</f>
        <v/>
      </c>
      <c r="D113" s="1" t="str">
        <f>IF(A113&lt;&gt;"",_xlfn.XLOOKUP(A113,'Clean Table'!F:F,'Clean Table'!A:A,,-1,1),"")</f>
        <v/>
      </c>
    </row>
    <row r="114" spans="2:4" x14ac:dyDescent="0.25">
      <c r="B114" t="str">
        <f>IF(A114&lt;&gt;"","Chr"&amp;MID(A114,2,FIND("_",A114)-2),"")</f>
        <v/>
      </c>
      <c r="C114" t="str">
        <f>IF(A114&lt;&gt;"",MID(A114,FIND("_",A114)+1,LEN(A114)),"")</f>
        <v/>
      </c>
      <c r="D114" s="1" t="str">
        <f>IF(A114&lt;&gt;"",_xlfn.XLOOKUP(A114,'Clean Table'!F:F,'Clean Table'!A:A,,-1,1),"")</f>
        <v/>
      </c>
    </row>
    <row r="115" spans="2:4" x14ac:dyDescent="0.25">
      <c r="B115" t="str">
        <f>IF(A115&lt;&gt;"","Chr"&amp;MID(A115,2,FIND("_",A115)-2),"")</f>
        <v/>
      </c>
      <c r="C115" t="str">
        <f>IF(A115&lt;&gt;"",MID(A115,FIND("_",A115)+1,LEN(A115)),"")</f>
        <v/>
      </c>
      <c r="D115" s="1" t="str">
        <f>IF(A115&lt;&gt;"",_xlfn.XLOOKUP(A115,'Clean Table'!F:F,'Clean Table'!A:A,,-1,1),"")</f>
        <v/>
      </c>
    </row>
    <row r="116" spans="2:4" x14ac:dyDescent="0.25">
      <c r="B116" t="str">
        <f>IF(A116&lt;&gt;"","Chr"&amp;MID(A116,2,FIND("_",A116)-2),"")</f>
        <v/>
      </c>
      <c r="C116" t="str">
        <f>IF(A116&lt;&gt;"",MID(A116,FIND("_",A116)+1,LEN(A116)),"")</f>
        <v/>
      </c>
      <c r="D116" s="1" t="str">
        <f>IF(A116&lt;&gt;"",_xlfn.XLOOKUP(A116,'Clean Table'!F:F,'Clean Table'!A:A,,-1,1),"")</f>
        <v/>
      </c>
    </row>
    <row r="117" spans="2:4" x14ac:dyDescent="0.25">
      <c r="B117" t="str">
        <f>IF(A117&lt;&gt;"","Chr"&amp;MID(A117,2,FIND("_",A117)-2),"")</f>
        <v/>
      </c>
      <c r="C117" t="str">
        <f>IF(A117&lt;&gt;"",MID(A117,FIND("_",A117)+1,LEN(A117)),"")</f>
        <v/>
      </c>
      <c r="D117" s="1" t="str">
        <f>IF(A117&lt;&gt;"",_xlfn.XLOOKUP(A117,'Clean Table'!F:F,'Clean Table'!A:A,,-1,1),"")</f>
        <v/>
      </c>
    </row>
    <row r="118" spans="2:4" x14ac:dyDescent="0.25">
      <c r="B118" t="str">
        <f>IF(A118&lt;&gt;"","Chr"&amp;MID(A118,2,FIND("_",A118)-2),"")</f>
        <v/>
      </c>
      <c r="C118" t="str">
        <f>IF(A118&lt;&gt;"",MID(A118,FIND("_",A118)+1,LEN(A118)),"")</f>
        <v/>
      </c>
      <c r="D118" s="1" t="str">
        <f>IF(A118&lt;&gt;"",_xlfn.XLOOKUP(A118,'Clean Table'!F:F,'Clean Table'!A:A,,-1,1),"")</f>
        <v/>
      </c>
    </row>
    <row r="119" spans="2:4" x14ac:dyDescent="0.25">
      <c r="B119" t="str">
        <f>IF(A119&lt;&gt;"","Chr"&amp;MID(A119,2,FIND("_",A119)-2),"")</f>
        <v/>
      </c>
      <c r="C119" t="str">
        <f>IF(A119&lt;&gt;"",MID(A119,FIND("_",A119)+1,LEN(A119)),"")</f>
        <v/>
      </c>
      <c r="D119" s="1" t="str">
        <f>IF(A119&lt;&gt;"",_xlfn.XLOOKUP(A119,'Clean Table'!F:F,'Clean Table'!A:A,,-1,1),"")</f>
        <v/>
      </c>
    </row>
    <row r="120" spans="2:4" x14ac:dyDescent="0.25">
      <c r="B120" t="str">
        <f>IF(A120&lt;&gt;"","Chr"&amp;MID(A120,2,FIND("_",A120)-2),"")</f>
        <v/>
      </c>
      <c r="C120" t="str">
        <f>IF(A120&lt;&gt;"",MID(A120,FIND("_",A120)+1,LEN(A120)),"")</f>
        <v/>
      </c>
      <c r="D120" s="1" t="str">
        <f>IF(A120&lt;&gt;"",_xlfn.XLOOKUP(A120,'Clean Table'!F:F,'Clean Table'!A:A,,-1,1),"")</f>
        <v/>
      </c>
    </row>
    <row r="121" spans="2:4" x14ac:dyDescent="0.25">
      <c r="B121" t="str">
        <f>IF(A121&lt;&gt;"","Chr"&amp;MID(A121,2,FIND("_",A121)-2),"")</f>
        <v/>
      </c>
      <c r="C121" t="str">
        <f>IF(A121&lt;&gt;"",MID(A121,FIND("_",A121)+1,LEN(A121)),"")</f>
        <v/>
      </c>
      <c r="D121" s="1" t="str">
        <f>IF(A121&lt;&gt;"",_xlfn.XLOOKUP(A121,'Clean Table'!F:F,'Clean Table'!A:A,,-1,1),"")</f>
        <v/>
      </c>
    </row>
    <row r="122" spans="2:4" x14ac:dyDescent="0.25">
      <c r="B122" t="str">
        <f>IF(A122&lt;&gt;"","Chr"&amp;MID(A122,2,FIND("_",A122)-2),"")</f>
        <v/>
      </c>
      <c r="C122" t="str">
        <f>IF(A122&lt;&gt;"",MID(A122,FIND("_",A122)+1,LEN(A122)),"")</f>
        <v/>
      </c>
      <c r="D122" s="1" t="str">
        <f>IF(A122&lt;&gt;"",_xlfn.XLOOKUP(A122,'Clean Table'!F:F,'Clean Table'!A:A,,-1,1),"")</f>
        <v/>
      </c>
    </row>
    <row r="123" spans="2:4" x14ac:dyDescent="0.25">
      <c r="B123" t="str">
        <f>IF(A123&lt;&gt;"","Chr"&amp;MID(A123,2,FIND("_",A123)-2),"")</f>
        <v/>
      </c>
      <c r="C123" t="str">
        <f>IF(A123&lt;&gt;"",MID(A123,FIND("_",A123)+1,LEN(A123)),"")</f>
        <v/>
      </c>
      <c r="D123" s="1" t="str">
        <f>IF(A123&lt;&gt;"",_xlfn.XLOOKUP(A123,'Clean Table'!F:F,'Clean Table'!A:A,,-1,1),"")</f>
        <v/>
      </c>
    </row>
    <row r="124" spans="2:4" x14ac:dyDescent="0.25">
      <c r="B124" t="str">
        <f>IF(A124&lt;&gt;"","Chr"&amp;MID(A124,2,FIND("_",A124)-2),"")</f>
        <v/>
      </c>
      <c r="C124" t="str">
        <f>IF(A124&lt;&gt;"",MID(A124,FIND("_",A124)+1,LEN(A124)),"")</f>
        <v/>
      </c>
      <c r="D124" s="1" t="str">
        <f>IF(A124&lt;&gt;"",_xlfn.XLOOKUP(A124,'Clean Table'!F:F,'Clean Table'!A:A,,-1,1),"")</f>
        <v/>
      </c>
    </row>
    <row r="125" spans="2:4" x14ac:dyDescent="0.25">
      <c r="B125" t="str">
        <f>IF(A125&lt;&gt;"","Chr"&amp;MID(A125,2,FIND("_",A125)-2),"")</f>
        <v/>
      </c>
      <c r="C125" t="str">
        <f>IF(A125&lt;&gt;"",MID(A125,FIND("_",A125)+1,LEN(A125)),"")</f>
        <v/>
      </c>
      <c r="D125" s="1" t="str">
        <f>IF(A125&lt;&gt;"",_xlfn.XLOOKUP(A125,'Clean Table'!F:F,'Clean Table'!A:A,,-1,1),"")</f>
        <v/>
      </c>
    </row>
    <row r="126" spans="2:4" x14ac:dyDescent="0.25">
      <c r="B126" t="str">
        <f>IF(A126&lt;&gt;"","Chr"&amp;MID(A126,2,FIND("_",A126)-2),"")</f>
        <v/>
      </c>
      <c r="C126" t="str">
        <f>IF(A126&lt;&gt;"",MID(A126,FIND("_",A126)+1,LEN(A126)),"")</f>
        <v/>
      </c>
      <c r="D126" s="1" t="str">
        <f>IF(A126&lt;&gt;"",_xlfn.XLOOKUP(A126,'Clean Table'!F:F,'Clean Table'!A:A,,-1,1),"")</f>
        <v/>
      </c>
    </row>
    <row r="127" spans="2:4" x14ac:dyDescent="0.25">
      <c r="B127" t="str">
        <f>IF(A127&lt;&gt;"","Chr"&amp;MID(A127,2,FIND("_",A127)-2),"")</f>
        <v/>
      </c>
      <c r="C127" t="str">
        <f>IF(A127&lt;&gt;"",MID(A127,FIND("_",A127)+1,LEN(A127)),"")</f>
        <v/>
      </c>
      <c r="D127" s="1" t="str">
        <f>IF(A127&lt;&gt;"",_xlfn.XLOOKUP(A127,'Clean Table'!F:F,'Clean Table'!A:A,,-1,1),"")</f>
        <v/>
      </c>
    </row>
    <row r="128" spans="2:4" x14ac:dyDescent="0.25">
      <c r="B128" t="str">
        <f>IF(A128&lt;&gt;"","Chr"&amp;MID(A128,2,FIND("_",A128)-2),"")</f>
        <v/>
      </c>
      <c r="C128" t="str">
        <f>IF(A128&lt;&gt;"",MID(A128,FIND("_",A128)+1,LEN(A128)),"")</f>
        <v/>
      </c>
      <c r="D128" s="1" t="str">
        <f>IF(A128&lt;&gt;"",_xlfn.XLOOKUP(A128,'Clean Table'!F:F,'Clean Table'!A:A,,-1,1),"")</f>
        <v/>
      </c>
    </row>
    <row r="129" spans="2:4" x14ac:dyDescent="0.25">
      <c r="B129" t="str">
        <f>IF(A129&lt;&gt;"","Chr"&amp;MID(A129,2,FIND("_",A129)-2),"")</f>
        <v/>
      </c>
      <c r="C129" t="str">
        <f>IF(A129&lt;&gt;"",MID(A129,FIND("_",A129)+1,LEN(A129)),"")</f>
        <v/>
      </c>
      <c r="D129" s="1" t="str">
        <f>IF(A129&lt;&gt;"",_xlfn.XLOOKUP(A129,'Clean Table'!F:F,'Clean Table'!A:A,,-1,1),"")</f>
        <v/>
      </c>
    </row>
    <row r="130" spans="2:4" x14ac:dyDescent="0.25">
      <c r="B130" t="str">
        <f>IF(A130&lt;&gt;"","Chr"&amp;MID(A130,2,FIND("_",A130)-2),"")</f>
        <v/>
      </c>
      <c r="C130" t="str">
        <f>IF(A130&lt;&gt;"",MID(A130,FIND("_",A130)+1,LEN(A130)),"")</f>
        <v/>
      </c>
      <c r="D130" s="1" t="str">
        <f>IF(A130&lt;&gt;"",_xlfn.XLOOKUP(A130,'Clean Table'!F:F,'Clean Table'!A:A,,-1,1),"")</f>
        <v/>
      </c>
    </row>
    <row r="131" spans="2:4" x14ac:dyDescent="0.25">
      <c r="B131" t="str">
        <f>IF(A131&lt;&gt;"","Chr"&amp;MID(A131,2,FIND("_",A131)-2),"")</f>
        <v/>
      </c>
      <c r="C131" t="str">
        <f>IF(A131&lt;&gt;"",MID(A131,FIND("_",A131)+1,LEN(A131)),"")</f>
        <v/>
      </c>
      <c r="D131" s="1" t="str">
        <f>IF(A131&lt;&gt;"",_xlfn.XLOOKUP(A131,'Clean Table'!F:F,'Clean Table'!A:A,,-1,1),"")</f>
        <v/>
      </c>
    </row>
    <row r="132" spans="2:4" x14ac:dyDescent="0.25">
      <c r="B132" t="str">
        <f>IF(A132&lt;&gt;"","Chr"&amp;MID(A132,2,FIND("_",A132)-2),"")</f>
        <v/>
      </c>
      <c r="C132" t="str">
        <f>IF(A132&lt;&gt;"",MID(A132,FIND("_",A132)+1,LEN(A132)),"")</f>
        <v/>
      </c>
      <c r="D132" s="1" t="str">
        <f>IF(A132&lt;&gt;"",_xlfn.XLOOKUP(A132,'Clean Table'!F:F,'Clean Table'!A:A,,-1,1),"")</f>
        <v/>
      </c>
    </row>
    <row r="133" spans="2:4" x14ac:dyDescent="0.25">
      <c r="B133" t="str">
        <f>IF(A133&lt;&gt;"","Chr"&amp;MID(A133,2,FIND("_",A133)-2),"")</f>
        <v/>
      </c>
      <c r="C133" t="str">
        <f>IF(A133&lt;&gt;"",MID(A133,FIND("_",A133)+1,LEN(A133)),"")</f>
        <v/>
      </c>
      <c r="D133" s="1" t="str">
        <f>IF(A133&lt;&gt;"",_xlfn.XLOOKUP(A133,'Clean Table'!F:F,'Clean Table'!A:A,,-1,1),"")</f>
        <v/>
      </c>
    </row>
    <row r="134" spans="2:4" x14ac:dyDescent="0.25">
      <c r="B134" t="str">
        <f>IF(A134&lt;&gt;"","Chr"&amp;MID(A134,2,FIND("_",A134)-2),"")</f>
        <v/>
      </c>
      <c r="C134" t="str">
        <f>IF(A134&lt;&gt;"",MID(A134,FIND("_",A134)+1,LEN(A134)),"")</f>
        <v/>
      </c>
      <c r="D134" s="1" t="str">
        <f>IF(A134&lt;&gt;"",_xlfn.XLOOKUP(A134,'Clean Table'!F:F,'Clean Table'!A:A,,-1,1),"")</f>
        <v/>
      </c>
    </row>
    <row r="135" spans="2:4" x14ac:dyDescent="0.25">
      <c r="B135" t="str">
        <f>IF(A135&lt;&gt;"","Chr"&amp;MID(A135,2,FIND("_",A135)-2),"")</f>
        <v/>
      </c>
      <c r="C135" t="str">
        <f>IF(A135&lt;&gt;"",MID(A135,FIND("_",A135)+1,LEN(A135)),"")</f>
        <v/>
      </c>
      <c r="D135" s="1" t="str">
        <f>IF(A135&lt;&gt;"",_xlfn.XLOOKUP(A135,'Clean Table'!F:F,'Clean Table'!A:A,,-1,1),"")</f>
        <v/>
      </c>
    </row>
    <row r="136" spans="2:4" x14ac:dyDescent="0.25">
      <c r="B136" t="str">
        <f>IF(A136&lt;&gt;"","Chr"&amp;MID(A136,2,FIND("_",A136)-2),"")</f>
        <v/>
      </c>
      <c r="C136" t="str">
        <f>IF(A136&lt;&gt;"",MID(A136,FIND("_",A136)+1,LEN(A136)),"")</f>
        <v/>
      </c>
      <c r="D136" s="1" t="str">
        <f>IF(A136&lt;&gt;"",_xlfn.XLOOKUP(A136,'Clean Table'!F:F,'Clean Table'!A:A,,-1,1),"")</f>
        <v/>
      </c>
    </row>
    <row r="137" spans="2:4" x14ac:dyDescent="0.25">
      <c r="B137" t="str">
        <f>IF(A137&lt;&gt;"","Chr"&amp;MID(A137,2,FIND("_",A137)-2),"")</f>
        <v/>
      </c>
      <c r="C137" t="str">
        <f>IF(A137&lt;&gt;"",MID(A137,FIND("_",A137)+1,LEN(A137)),"")</f>
        <v/>
      </c>
      <c r="D137" s="1" t="str">
        <f>IF(A137&lt;&gt;"",_xlfn.XLOOKUP(A137,'Clean Table'!F:F,'Clean Table'!A:A,,-1,1),"")</f>
        <v/>
      </c>
    </row>
    <row r="138" spans="2:4" x14ac:dyDescent="0.25">
      <c r="B138" t="str">
        <f>IF(A138&lt;&gt;"","Chr"&amp;MID(A138,2,FIND("_",A138)-2),"")</f>
        <v/>
      </c>
      <c r="C138" t="str">
        <f>IF(A138&lt;&gt;"",MID(A138,FIND("_",A138)+1,LEN(A138)),"")</f>
        <v/>
      </c>
      <c r="D138" s="1" t="str">
        <f>IF(A138&lt;&gt;"",_xlfn.XLOOKUP(A138,'Clean Table'!F:F,'Clean Table'!A:A,,-1,1),"")</f>
        <v/>
      </c>
    </row>
    <row r="139" spans="2:4" x14ac:dyDescent="0.25">
      <c r="B139" t="str">
        <f>IF(A139&lt;&gt;"","Chr"&amp;MID(A139,2,FIND("_",A139)-2),"")</f>
        <v/>
      </c>
      <c r="C139" t="str">
        <f>IF(A139&lt;&gt;"",MID(A139,FIND("_",A139)+1,LEN(A139)),"")</f>
        <v/>
      </c>
      <c r="D139" s="1" t="str">
        <f>IF(A139&lt;&gt;"",_xlfn.XLOOKUP(A139,'Clean Table'!F:F,'Clean Table'!A:A,,-1,1),"")</f>
        <v/>
      </c>
    </row>
    <row r="140" spans="2:4" x14ac:dyDescent="0.25">
      <c r="B140" t="str">
        <f>IF(A140&lt;&gt;"","Chr"&amp;MID(A140,2,FIND("_",A140)-2),"")</f>
        <v/>
      </c>
      <c r="C140" t="str">
        <f>IF(A140&lt;&gt;"",MID(A140,FIND("_",A140)+1,LEN(A140)),"")</f>
        <v/>
      </c>
      <c r="D140" s="1" t="str">
        <f>IF(A140&lt;&gt;"",_xlfn.XLOOKUP(A140,'Clean Table'!F:F,'Clean Table'!A:A,,-1,1),"")</f>
        <v/>
      </c>
    </row>
    <row r="141" spans="2:4" x14ac:dyDescent="0.25">
      <c r="B141" t="str">
        <f>IF(A141&lt;&gt;"","Chr"&amp;MID(A141,2,FIND("_",A141)-2),"")</f>
        <v/>
      </c>
      <c r="C141" t="str">
        <f>IF(A141&lt;&gt;"",MID(A141,FIND("_",A141)+1,LEN(A141)),"")</f>
        <v/>
      </c>
      <c r="D141" s="1" t="str">
        <f>IF(A141&lt;&gt;"",_xlfn.XLOOKUP(A141,'Clean Table'!F:F,'Clean Table'!A:A,,-1,1),"")</f>
        <v/>
      </c>
    </row>
    <row r="142" spans="2:4" x14ac:dyDescent="0.25">
      <c r="B142" t="str">
        <f>IF(A142&lt;&gt;"","Chr"&amp;MID(A142,2,FIND("_",A142)-2),"")</f>
        <v/>
      </c>
      <c r="C142" t="str">
        <f>IF(A142&lt;&gt;"",MID(A142,FIND("_",A142)+1,LEN(A142)),"")</f>
        <v/>
      </c>
      <c r="D142" s="1" t="str">
        <f>IF(A142&lt;&gt;"",_xlfn.XLOOKUP(A142,'Clean Table'!F:F,'Clean Table'!A:A,,-1,1),"")</f>
        <v/>
      </c>
    </row>
    <row r="143" spans="2:4" x14ac:dyDescent="0.25">
      <c r="B143" t="str">
        <f>IF(A143&lt;&gt;"","Chr"&amp;MID(A143,2,FIND("_",A143)-2),"")</f>
        <v/>
      </c>
      <c r="C143" t="str">
        <f>IF(A143&lt;&gt;"",MID(A143,FIND("_",A143)+1,LEN(A143)),"")</f>
        <v/>
      </c>
      <c r="D143" s="1" t="str">
        <f>IF(A143&lt;&gt;"",_xlfn.XLOOKUP(A143,'Clean Table'!F:F,'Clean Table'!A:A,,-1,1),"")</f>
        <v/>
      </c>
    </row>
    <row r="144" spans="2:4" x14ac:dyDescent="0.25">
      <c r="B144" t="str">
        <f>IF(A144&lt;&gt;"","Chr"&amp;MID(A144,2,FIND("_",A144)-2),"")</f>
        <v/>
      </c>
      <c r="C144" t="str">
        <f>IF(A144&lt;&gt;"",MID(A144,FIND("_",A144)+1,LEN(A144)),"")</f>
        <v/>
      </c>
      <c r="D144" s="1" t="str">
        <f>IF(A144&lt;&gt;"",_xlfn.XLOOKUP(A144,'Clean Table'!F:F,'Clean Table'!A:A,,-1,1),"")</f>
        <v/>
      </c>
    </row>
    <row r="145" spans="2:4" x14ac:dyDescent="0.25">
      <c r="B145" t="str">
        <f>IF(A145&lt;&gt;"","Chr"&amp;MID(A145,2,FIND("_",A145)-2),"")</f>
        <v/>
      </c>
      <c r="C145" t="str">
        <f>IF(A145&lt;&gt;"",MID(A145,FIND("_",A145)+1,LEN(A145)),"")</f>
        <v/>
      </c>
      <c r="D145" s="1" t="str">
        <f>IF(A145&lt;&gt;"",_xlfn.XLOOKUP(A145,'Clean Table'!F:F,'Clean Table'!A:A,,-1,1),"")</f>
        <v/>
      </c>
    </row>
    <row r="146" spans="2:4" x14ac:dyDescent="0.25">
      <c r="B146" t="str">
        <f>IF(A146&lt;&gt;"","Chr"&amp;MID(A146,2,FIND("_",A146)-2),"")</f>
        <v/>
      </c>
      <c r="C146" t="str">
        <f>IF(A146&lt;&gt;"",MID(A146,FIND("_",A146)+1,LEN(A146)),"")</f>
        <v/>
      </c>
      <c r="D146" s="1" t="str">
        <f>IF(A146&lt;&gt;"",_xlfn.XLOOKUP(A146,'Clean Table'!F:F,'Clean Table'!A:A,,-1,1),"")</f>
        <v/>
      </c>
    </row>
    <row r="147" spans="2:4" x14ac:dyDescent="0.25">
      <c r="B147" t="str">
        <f>IF(A147&lt;&gt;"","Chr"&amp;MID(A147,2,FIND("_",A147)-2),"")</f>
        <v/>
      </c>
      <c r="C147" t="str">
        <f>IF(A147&lt;&gt;"",MID(A147,FIND("_",A147)+1,LEN(A147)),"")</f>
        <v/>
      </c>
      <c r="D147" s="1" t="str">
        <f>IF(A147&lt;&gt;"",_xlfn.XLOOKUP(A147,'Clean Table'!F:F,'Clean Table'!A:A,,-1,1),"")</f>
        <v/>
      </c>
    </row>
    <row r="148" spans="2:4" x14ac:dyDescent="0.25">
      <c r="B148" t="str">
        <f>IF(A148&lt;&gt;"","Chr"&amp;MID(A148,2,FIND("_",A148)-2),"")</f>
        <v/>
      </c>
      <c r="C148" t="str">
        <f>IF(A148&lt;&gt;"",MID(A148,FIND("_",A148)+1,LEN(A148)),"")</f>
        <v/>
      </c>
      <c r="D148" s="1" t="str">
        <f>IF(A148&lt;&gt;"",_xlfn.XLOOKUP(A148,'Clean Table'!F:F,'Clean Table'!A:A,,-1,1),"")</f>
        <v/>
      </c>
    </row>
    <row r="149" spans="2:4" x14ac:dyDescent="0.25">
      <c r="B149" t="str">
        <f>IF(A149&lt;&gt;"","Chr"&amp;MID(A149,2,FIND("_",A149)-2),"")</f>
        <v/>
      </c>
      <c r="C149" t="str">
        <f>IF(A149&lt;&gt;"",MID(A149,FIND("_",A149)+1,LEN(A149)),"")</f>
        <v/>
      </c>
      <c r="D149" s="1" t="str">
        <f>IF(A149&lt;&gt;"",_xlfn.XLOOKUP(A149,'Clean Table'!F:F,'Clean Table'!A:A,,-1,1),"")</f>
        <v/>
      </c>
    </row>
    <row r="150" spans="2:4" x14ac:dyDescent="0.25">
      <c r="B150" t="str">
        <f>IF(A150&lt;&gt;"","Chr"&amp;MID(A150,2,FIND("_",A150)-2),"")</f>
        <v/>
      </c>
      <c r="C150" t="str">
        <f>IF(A150&lt;&gt;"",MID(A150,FIND("_",A150)+1,LEN(A150)),"")</f>
        <v/>
      </c>
      <c r="D150" s="1" t="str">
        <f>IF(A150&lt;&gt;"",_xlfn.XLOOKUP(A150,'Clean Table'!F:F,'Clean Table'!A:A,,-1,1),"")</f>
        <v/>
      </c>
    </row>
    <row r="151" spans="2:4" x14ac:dyDescent="0.25">
      <c r="B151" t="str">
        <f>IF(A151&lt;&gt;"","Chr"&amp;MID(A151,2,FIND("_",A151)-2),"")</f>
        <v/>
      </c>
      <c r="C151" t="str">
        <f>IF(A151&lt;&gt;"",MID(A151,FIND("_",A151)+1,LEN(A151)),"")</f>
        <v/>
      </c>
      <c r="D151" s="1" t="str">
        <f>IF(A151&lt;&gt;"",_xlfn.XLOOKUP(A151,'Clean Table'!F:F,'Clean Table'!A:A,,-1,1),"")</f>
        <v/>
      </c>
    </row>
    <row r="152" spans="2:4" x14ac:dyDescent="0.25">
      <c r="B152" t="str">
        <f>IF(A152&lt;&gt;"","Chr"&amp;MID(A152,2,FIND("_",A152)-2),"")</f>
        <v/>
      </c>
      <c r="C152" t="str">
        <f>IF(A152&lt;&gt;"",MID(A152,FIND("_",A152)+1,LEN(A152)),"")</f>
        <v/>
      </c>
      <c r="D152" s="1" t="str">
        <f>IF(A152&lt;&gt;"",_xlfn.XLOOKUP(A152,'Clean Table'!F:F,'Clean Table'!A:A,,-1,1),"")</f>
        <v/>
      </c>
    </row>
    <row r="153" spans="2:4" x14ac:dyDescent="0.25">
      <c r="B153" t="str">
        <f>IF(A153&lt;&gt;"","Chr"&amp;MID(A153,2,FIND("_",A153)-2),"")</f>
        <v/>
      </c>
      <c r="C153" t="str">
        <f>IF(A153&lt;&gt;"",MID(A153,FIND("_",A153)+1,LEN(A153)),"")</f>
        <v/>
      </c>
      <c r="D153" s="1" t="str">
        <f>IF(A153&lt;&gt;"",_xlfn.XLOOKUP(A153,'Clean Table'!F:F,'Clean Table'!A:A,,-1,1),"")</f>
        <v/>
      </c>
    </row>
    <row r="154" spans="2:4" x14ac:dyDescent="0.25">
      <c r="B154" t="str">
        <f>IF(A154&lt;&gt;"","Chr"&amp;MID(A154,2,FIND("_",A154)-2),"")</f>
        <v/>
      </c>
      <c r="C154" t="str">
        <f>IF(A154&lt;&gt;"",MID(A154,FIND("_",A154)+1,LEN(A154)),"")</f>
        <v/>
      </c>
      <c r="D154" s="1" t="str">
        <f>IF(A154&lt;&gt;"",_xlfn.XLOOKUP(A154,'Clean Table'!F:F,'Clean Table'!A:A,,-1,1),"")</f>
        <v/>
      </c>
    </row>
    <row r="155" spans="2:4" x14ac:dyDescent="0.25">
      <c r="B155" t="str">
        <f>IF(A155&lt;&gt;"","Chr"&amp;MID(A155,2,FIND("_",A155)-2),"")</f>
        <v/>
      </c>
      <c r="C155" t="str">
        <f>IF(A155&lt;&gt;"",MID(A155,FIND("_",A155)+1,LEN(A155)),"")</f>
        <v/>
      </c>
      <c r="D155" s="1" t="str">
        <f>IF(A155&lt;&gt;"",_xlfn.XLOOKUP(A155,'Clean Table'!F:F,'Clean Table'!A:A,,-1,1),"")</f>
        <v/>
      </c>
    </row>
    <row r="156" spans="2:4" x14ac:dyDescent="0.25">
      <c r="B156" t="str">
        <f>IF(A156&lt;&gt;"","Chr"&amp;MID(A156,2,FIND("_",A156)-2),"")</f>
        <v/>
      </c>
      <c r="C156" t="str">
        <f>IF(A156&lt;&gt;"",MID(A156,FIND("_",A156)+1,LEN(A156)),"")</f>
        <v/>
      </c>
      <c r="D156" s="1" t="str">
        <f>IF(A156&lt;&gt;"",_xlfn.XLOOKUP(A156,'Clean Table'!F:F,'Clean Table'!A:A,,-1,1),"")</f>
        <v/>
      </c>
    </row>
    <row r="157" spans="2:4" x14ac:dyDescent="0.25">
      <c r="B157" t="str">
        <f>IF(A157&lt;&gt;"","Chr"&amp;MID(A157,2,FIND("_",A157)-2),"")</f>
        <v/>
      </c>
      <c r="C157" t="str">
        <f>IF(A157&lt;&gt;"",MID(A157,FIND("_",A157)+1,LEN(A157)),"")</f>
        <v/>
      </c>
      <c r="D157" s="1" t="str">
        <f>IF(A157&lt;&gt;"",_xlfn.XLOOKUP(A157,'Clean Table'!F:F,'Clean Table'!A:A,,-1,1),"")</f>
        <v/>
      </c>
    </row>
    <row r="158" spans="2:4" x14ac:dyDescent="0.25">
      <c r="B158" t="str">
        <f>IF(A158&lt;&gt;"","Chr"&amp;MID(A158,2,FIND("_",A158)-2),"")</f>
        <v/>
      </c>
      <c r="C158" t="str">
        <f>IF(A158&lt;&gt;"",MID(A158,FIND("_",A158)+1,LEN(A158)),"")</f>
        <v/>
      </c>
      <c r="D158" s="1" t="str">
        <f>IF(A158&lt;&gt;"",_xlfn.XLOOKUP(A158,'Clean Table'!F:F,'Clean Table'!A:A,,-1,1),"")</f>
        <v/>
      </c>
    </row>
    <row r="159" spans="2:4" x14ac:dyDescent="0.25">
      <c r="B159" t="str">
        <f>IF(A159&lt;&gt;"","Chr"&amp;MID(A159,2,FIND("_",A159)-2),"")</f>
        <v/>
      </c>
      <c r="C159" t="str">
        <f>IF(A159&lt;&gt;"",MID(A159,FIND("_",A159)+1,LEN(A159)),"")</f>
        <v/>
      </c>
      <c r="D159" s="1" t="str">
        <f>IF(A159&lt;&gt;"",_xlfn.XLOOKUP(A159,'Clean Table'!F:F,'Clean Table'!A:A,,-1,1),"")</f>
        <v/>
      </c>
    </row>
    <row r="160" spans="2:4" x14ac:dyDescent="0.25">
      <c r="B160" t="str">
        <f>IF(A160&lt;&gt;"","Chr"&amp;MID(A160,2,FIND("_",A160)-2),"")</f>
        <v/>
      </c>
      <c r="C160" t="str">
        <f>IF(A160&lt;&gt;"",MID(A160,FIND("_",A160)+1,LEN(A160)),"")</f>
        <v/>
      </c>
      <c r="D160" s="1" t="str">
        <f>IF(A160&lt;&gt;"",_xlfn.XLOOKUP(A160,'Clean Table'!F:F,'Clean Table'!A:A,,-1,1),"")</f>
        <v/>
      </c>
    </row>
    <row r="161" spans="2:4" x14ac:dyDescent="0.25">
      <c r="B161" t="str">
        <f>IF(A161&lt;&gt;"","Chr"&amp;MID(A161,2,FIND("_",A161)-2),"")</f>
        <v/>
      </c>
      <c r="C161" t="str">
        <f>IF(A161&lt;&gt;"",MID(A161,FIND("_",A161)+1,LEN(A161)),"")</f>
        <v/>
      </c>
      <c r="D161" s="1" t="str">
        <f>IF(A161&lt;&gt;"",_xlfn.XLOOKUP(A161,'Clean Table'!F:F,'Clean Table'!A:A,,-1,1),"")</f>
        <v/>
      </c>
    </row>
    <row r="162" spans="2:4" x14ac:dyDescent="0.25">
      <c r="B162" t="str">
        <f>IF(A162&lt;&gt;"","Chr"&amp;MID(A162,2,FIND("_",A162)-2),"")</f>
        <v/>
      </c>
      <c r="C162" t="str">
        <f>IF(A162&lt;&gt;"",MID(A162,FIND("_",A162)+1,LEN(A162)),"")</f>
        <v/>
      </c>
      <c r="D162" s="1" t="str">
        <f>IF(A162&lt;&gt;"",_xlfn.XLOOKUP(A162,'Clean Table'!F:F,'Clean Table'!A:A,,-1,1),"")</f>
        <v/>
      </c>
    </row>
    <row r="163" spans="2:4" x14ac:dyDescent="0.25">
      <c r="B163" t="str">
        <f>IF(A163&lt;&gt;"","Chr"&amp;MID(A163,2,FIND("_",A163)-2),"")</f>
        <v/>
      </c>
      <c r="C163" t="str">
        <f>IF(A163&lt;&gt;"",MID(A163,FIND("_",A163)+1,LEN(A163)),"")</f>
        <v/>
      </c>
      <c r="D163" s="1" t="str">
        <f>IF(A163&lt;&gt;"",_xlfn.XLOOKUP(A163,'Clean Table'!F:F,'Clean Table'!A:A,,-1,1),"")</f>
        <v/>
      </c>
    </row>
    <row r="164" spans="2:4" x14ac:dyDescent="0.25">
      <c r="B164" t="str">
        <f>IF(A164&lt;&gt;"","Chr"&amp;MID(A164,2,FIND("_",A164)-2),"")</f>
        <v/>
      </c>
      <c r="C164" t="str">
        <f>IF(A164&lt;&gt;"",MID(A164,FIND("_",A164)+1,LEN(A164)),"")</f>
        <v/>
      </c>
      <c r="D164" s="1" t="str">
        <f>IF(A164&lt;&gt;"",_xlfn.XLOOKUP(A164,'Clean Table'!F:F,'Clean Table'!A:A,,-1,1),"")</f>
        <v/>
      </c>
    </row>
    <row r="165" spans="2:4" x14ac:dyDescent="0.25">
      <c r="B165" t="str">
        <f>IF(A165&lt;&gt;"","Chr"&amp;MID(A165,2,FIND("_",A165)-2),"")</f>
        <v/>
      </c>
      <c r="C165" t="str">
        <f>IF(A165&lt;&gt;"",MID(A165,FIND("_",A165)+1,LEN(A165)),"")</f>
        <v/>
      </c>
      <c r="D165" s="1" t="str">
        <f>IF(A165&lt;&gt;"",_xlfn.XLOOKUP(A165,'Clean Table'!F:F,'Clean Table'!A:A,,-1,1),"")</f>
        <v/>
      </c>
    </row>
    <row r="166" spans="2:4" x14ac:dyDescent="0.25">
      <c r="B166" t="str">
        <f>IF(A166&lt;&gt;"","Chr"&amp;MID(A166,2,FIND("_",A166)-2),"")</f>
        <v/>
      </c>
      <c r="C166" t="str">
        <f>IF(A166&lt;&gt;"",MID(A166,FIND("_",A166)+1,LEN(A166)),"")</f>
        <v/>
      </c>
      <c r="D166" s="1" t="str">
        <f>IF(A166&lt;&gt;"",_xlfn.XLOOKUP(A166,'Clean Table'!F:F,'Clean Table'!A:A,,-1,1),"")</f>
        <v/>
      </c>
    </row>
    <row r="167" spans="2:4" x14ac:dyDescent="0.25">
      <c r="B167" t="str">
        <f>IF(A167&lt;&gt;"","Chr"&amp;MID(A167,2,FIND("_",A167)-2),"")</f>
        <v/>
      </c>
      <c r="C167" t="str">
        <f>IF(A167&lt;&gt;"",MID(A167,FIND("_",A167)+1,LEN(A167)),"")</f>
        <v/>
      </c>
      <c r="D167" s="1" t="str">
        <f>IF(A167&lt;&gt;"",_xlfn.XLOOKUP(A167,'Clean Table'!F:F,'Clean Table'!A:A,,-1,1),"")</f>
        <v/>
      </c>
    </row>
    <row r="168" spans="2:4" x14ac:dyDescent="0.25">
      <c r="B168" t="str">
        <f>IF(A168&lt;&gt;"","Chr"&amp;MID(A168,2,FIND("_",A168)-2),"")</f>
        <v/>
      </c>
      <c r="C168" t="str">
        <f>IF(A168&lt;&gt;"",MID(A168,FIND("_",A168)+1,LEN(A168)),"")</f>
        <v/>
      </c>
      <c r="D168" s="1" t="str">
        <f>IF(A168&lt;&gt;"",_xlfn.XLOOKUP(A168,'Clean Table'!F:F,'Clean Table'!A:A,,-1,1),"")</f>
        <v/>
      </c>
    </row>
    <row r="169" spans="2:4" x14ac:dyDescent="0.25">
      <c r="B169" t="str">
        <f>IF(A169&lt;&gt;"","Chr"&amp;MID(A169,2,FIND("_",A169)-2),"")</f>
        <v/>
      </c>
      <c r="C169" t="str">
        <f>IF(A169&lt;&gt;"",MID(A169,FIND("_",A169)+1,LEN(A169)),"")</f>
        <v/>
      </c>
      <c r="D169" s="1" t="str">
        <f>IF(A169&lt;&gt;"",_xlfn.XLOOKUP(A169,'Clean Table'!F:F,'Clean Table'!A:A,,-1,1),"")</f>
        <v/>
      </c>
    </row>
    <row r="170" spans="2:4" x14ac:dyDescent="0.25">
      <c r="B170" t="str">
        <f>IF(A170&lt;&gt;"","Chr"&amp;MID(A170,2,FIND("_",A170)-2),"")</f>
        <v/>
      </c>
      <c r="C170" t="str">
        <f>IF(A170&lt;&gt;"",MID(A170,FIND("_",A170)+1,LEN(A170)),"")</f>
        <v/>
      </c>
      <c r="D170" s="1" t="str">
        <f>IF(A170&lt;&gt;"",_xlfn.XLOOKUP(A170,'Clean Table'!F:F,'Clean Table'!A:A,,-1,1),"")</f>
        <v/>
      </c>
    </row>
    <row r="171" spans="2:4" x14ac:dyDescent="0.25">
      <c r="B171" t="str">
        <f>IF(A171&lt;&gt;"","Chr"&amp;MID(A171,2,FIND("_",A171)-2),"")</f>
        <v/>
      </c>
      <c r="C171" t="str">
        <f>IF(A171&lt;&gt;"",MID(A171,FIND("_",A171)+1,LEN(A171)),"")</f>
        <v/>
      </c>
      <c r="D171" s="1" t="str">
        <f>IF(A171&lt;&gt;"",_xlfn.XLOOKUP(A171,'Clean Table'!F:F,'Clean Table'!A:A,,-1,1),"")</f>
        <v/>
      </c>
    </row>
    <row r="172" spans="2:4" x14ac:dyDescent="0.25">
      <c r="B172" t="str">
        <f>IF(A172&lt;&gt;"","Chr"&amp;MID(A172,2,FIND("_",A172)-2),"")</f>
        <v/>
      </c>
      <c r="C172" t="str">
        <f>IF(A172&lt;&gt;"",MID(A172,FIND("_",A172)+1,LEN(A172)),"")</f>
        <v/>
      </c>
      <c r="D172" s="1" t="str">
        <f>IF(A172&lt;&gt;"",_xlfn.XLOOKUP(A172,'Clean Table'!F:F,'Clean Table'!A:A,,-1,1),"")</f>
        <v/>
      </c>
    </row>
    <row r="173" spans="2:4" x14ac:dyDescent="0.25">
      <c r="B173" t="str">
        <f>IF(A173&lt;&gt;"","Chr"&amp;MID(A173,2,FIND("_",A173)-2),"")</f>
        <v/>
      </c>
      <c r="C173" t="str">
        <f>IF(A173&lt;&gt;"",MID(A173,FIND("_",A173)+1,LEN(A173)),"")</f>
        <v/>
      </c>
      <c r="D173" s="1" t="str">
        <f>IF(A173&lt;&gt;"",_xlfn.XLOOKUP(A173,'Clean Table'!F:F,'Clean Table'!A:A,,-1,1),"")</f>
        <v/>
      </c>
    </row>
    <row r="174" spans="2:4" x14ac:dyDescent="0.25">
      <c r="B174" t="str">
        <f>IF(A174&lt;&gt;"","Chr"&amp;MID(A174,2,FIND("_",A174)-2),"")</f>
        <v/>
      </c>
      <c r="C174" t="str">
        <f>IF(A174&lt;&gt;"",MID(A174,FIND("_",A174)+1,LEN(A174)),"")</f>
        <v/>
      </c>
      <c r="D174" s="1" t="str">
        <f>IF(A174&lt;&gt;"",_xlfn.XLOOKUP(A174,'Clean Table'!F:F,'Clean Table'!A:A,,-1,1),"")</f>
        <v/>
      </c>
    </row>
    <row r="175" spans="2:4" x14ac:dyDescent="0.25">
      <c r="B175" t="str">
        <f>IF(A175&lt;&gt;"","Chr"&amp;MID(A175,2,FIND("_",A175)-2),"")</f>
        <v/>
      </c>
      <c r="C175" t="str">
        <f>IF(A175&lt;&gt;"",MID(A175,FIND("_",A175)+1,LEN(A175)),"")</f>
        <v/>
      </c>
      <c r="D175" s="1" t="str">
        <f>IF(A175&lt;&gt;"",_xlfn.XLOOKUP(A175,'Clean Table'!F:F,'Clean Table'!A:A,,-1,1),"")</f>
        <v/>
      </c>
    </row>
    <row r="176" spans="2:4" x14ac:dyDescent="0.25">
      <c r="B176" t="str">
        <f>IF(A176&lt;&gt;"","Chr"&amp;MID(A176,2,FIND("_",A176)-2),"")</f>
        <v/>
      </c>
      <c r="C176" t="str">
        <f>IF(A176&lt;&gt;"",MID(A176,FIND("_",A176)+1,LEN(A176)),"")</f>
        <v/>
      </c>
      <c r="D176" s="1" t="str">
        <f>IF(A176&lt;&gt;"",_xlfn.XLOOKUP(A176,'Clean Table'!F:F,'Clean Table'!A:A,,-1,1),"")</f>
        <v/>
      </c>
    </row>
    <row r="177" spans="2:4" x14ac:dyDescent="0.25">
      <c r="B177" t="str">
        <f>IF(A177&lt;&gt;"","Chr"&amp;MID(A177,2,FIND("_",A177)-2),"")</f>
        <v/>
      </c>
      <c r="C177" t="str">
        <f>IF(A177&lt;&gt;"",MID(A177,FIND("_",A177)+1,LEN(A177)),"")</f>
        <v/>
      </c>
      <c r="D177" s="1" t="str">
        <f>IF(A177&lt;&gt;"",_xlfn.XLOOKUP(A177,'Clean Table'!F:F,'Clean Table'!A:A,,-1,1),"")</f>
        <v/>
      </c>
    </row>
    <row r="178" spans="2:4" x14ac:dyDescent="0.25">
      <c r="B178" t="str">
        <f>IF(A178&lt;&gt;"","Chr"&amp;MID(A178,2,FIND("_",A178)-2),"")</f>
        <v/>
      </c>
      <c r="C178" t="str">
        <f>IF(A178&lt;&gt;"",MID(A178,FIND("_",A178)+1,LEN(A178)),"")</f>
        <v/>
      </c>
      <c r="D178" s="1" t="str">
        <f>IF(A178&lt;&gt;"",_xlfn.XLOOKUP(A178,'Clean Table'!F:F,'Clean Table'!A:A,,-1,1),"")</f>
        <v/>
      </c>
    </row>
    <row r="179" spans="2:4" x14ac:dyDescent="0.25">
      <c r="B179" t="str">
        <f>IF(A179&lt;&gt;"","Chr"&amp;MID(A179,2,FIND("_",A179)-2),"")</f>
        <v/>
      </c>
      <c r="C179" t="str">
        <f>IF(A179&lt;&gt;"",MID(A179,FIND("_",A179)+1,LEN(A179)),"")</f>
        <v/>
      </c>
      <c r="D179" s="1" t="str">
        <f>IF(A179&lt;&gt;"",_xlfn.XLOOKUP(A179,'Clean Table'!F:F,'Clean Table'!A:A,,-1,1),"")</f>
        <v/>
      </c>
    </row>
    <row r="180" spans="2:4" x14ac:dyDescent="0.25">
      <c r="B180" t="str">
        <f>IF(A180&lt;&gt;"","Chr"&amp;MID(A180,2,FIND("_",A180)-2),"")</f>
        <v/>
      </c>
      <c r="C180" t="str">
        <f>IF(A180&lt;&gt;"",MID(A180,FIND("_",A180)+1,LEN(A180)),"")</f>
        <v/>
      </c>
      <c r="D180" s="1" t="str">
        <f>IF(A180&lt;&gt;"",_xlfn.XLOOKUP(A180,'Clean Table'!F:F,'Clean Table'!A:A,,-1,1),"")</f>
        <v/>
      </c>
    </row>
    <row r="181" spans="2:4" x14ac:dyDescent="0.25">
      <c r="B181" t="str">
        <f>IF(A181&lt;&gt;"","Chr"&amp;MID(A181,2,FIND("_",A181)-2),"")</f>
        <v/>
      </c>
      <c r="C181" t="str">
        <f>IF(A181&lt;&gt;"",MID(A181,FIND("_",A181)+1,LEN(A181)),"")</f>
        <v/>
      </c>
      <c r="D181" s="1" t="str">
        <f>IF(A181&lt;&gt;"",_xlfn.XLOOKUP(A181,'Clean Table'!F:F,'Clean Table'!A:A,,-1,1),"")</f>
        <v/>
      </c>
    </row>
    <row r="182" spans="2:4" x14ac:dyDescent="0.25">
      <c r="B182" t="str">
        <f>IF(A182&lt;&gt;"","Chr"&amp;MID(A182,2,FIND("_",A182)-2),"")</f>
        <v/>
      </c>
      <c r="C182" t="str">
        <f>IF(A182&lt;&gt;"",MID(A182,FIND("_",A182)+1,LEN(A182)),"")</f>
        <v/>
      </c>
      <c r="D182" s="1" t="str">
        <f>IF(A182&lt;&gt;"",_xlfn.XLOOKUP(A182,'Clean Table'!F:F,'Clean Table'!A:A,,-1,1),"")</f>
        <v/>
      </c>
    </row>
    <row r="183" spans="2:4" x14ac:dyDescent="0.25">
      <c r="B183" t="str">
        <f>IF(A183&lt;&gt;"","Chr"&amp;MID(A183,2,FIND("_",A183)-2),"")</f>
        <v/>
      </c>
      <c r="C183" t="str">
        <f>IF(A183&lt;&gt;"",MID(A183,FIND("_",A183)+1,LEN(A183)),"")</f>
        <v/>
      </c>
      <c r="D183" s="1" t="str">
        <f>IF(A183&lt;&gt;"",_xlfn.XLOOKUP(A183,'Clean Table'!F:F,'Clean Table'!A:A,,-1,1),"")</f>
        <v/>
      </c>
    </row>
    <row r="184" spans="2:4" x14ac:dyDescent="0.25">
      <c r="B184" t="str">
        <f>IF(A184&lt;&gt;"","Chr"&amp;MID(A184,2,FIND("_",A184)-2),"")</f>
        <v/>
      </c>
      <c r="C184" t="str">
        <f>IF(A184&lt;&gt;"",MID(A184,FIND("_",A184)+1,LEN(A184)),"")</f>
        <v/>
      </c>
      <c r="D184" s="1" t="str">
        <f>IF(A184&lt;&gt;"",_xlfn.XLOOKUP(A184,'Clean Table'!F:F,'Clean Table'!A:A,,-1,1),"")</f>
        <v/>
      </c>
    </row>
    <row r="185" spans="2:4" x14ac:dyDescent="0.25">
      <c r="B185" t="str">
        <f>IF(A185&lt;&gt;"","Chr"&amp;MID(A185,2,FIND("_",A185)-2),"")</f>
        <v/>
      </c>
      <c r="C185" t="str">
        <f>IF(A185&lt;&gt;"",MID(A185,FIND("_",A185)+1,LEN(A185)),"")</f>
        <v/>
      </c>
      <c r="D185" s="1" t="str">
        <f>IF(A185&lt;&gt;"",_xlfn.XLOOKUP(A185,'Clean Table'!F:F,'Clean Table'!A:A,,-1,1),"")</f>
        <v/>
      </c>
    </row>
    <row r="186" spans="2:4" x14ac:dyDescent="0.25">
      <c r="B186" t="str">
        <f>IF(A186&lt;&gt;"","Chr"&amp;MID(A186,2,FIND("_",A186)-2),"")</f>
        <v/>
      </c>
      <c r="C186" t="str">
        <f>IF(A186&lt;&gt;"",MID(A186,FIND("_",A186)+1,LEN(A186)),"")</f>
        <v/>
      </c>
      <c r="D186" s="1" t="str">
        <f>IF(A186&lt;&gt;"",_xlfn.XLOOKUP(A186,'Clean Table'!F:F,'Clean Table'!A:A,,-1,1),"")</f>
        <v/>
      </c>
    </row>
    <row r="187" spans="2:4" x14ac:dyDescent="0.25">
      <c r="B187" t="str">
        <f>IF(A187&lt;&gt;"","Chr"&amp;MID(A187,2,FIND("_",A187)-2),"")</f>
        <v/>
      </c>
      <c r="C187" t="str">
        <f>IF(A187&lt;&gt;"",MID(A187,FIND("_",A187)+1,LEN(A187)),"")</f>
        <v/>
      </c>
      <c r="D187" s="1" t="str">
        <f>IF(A187&lt;&gt;"",_xlfn.XLOOKUP(A187,'Clean Table'!F:F,'Clean Table'!A:A,,-1,1),"")</f>
        <v/>
      </c>
    </row>
    <row r="188" spans="2:4" x14ac:dyDescent="0.25">
      <c r="B188" t="str">
        <f>IF(A188&lt;&gt;"","Chr"&amp;MID(A188,2,FIND("_",A188)-2),"")</f>
        <v/>
      </c>
      <c r="C188" t="str">
        <f>IF(A188&lt;&gt;"",MID(A188,FIND("_",A188)+1,LEN(A188)),"")</f>
        <v/>
      </c>
      <c r="D188" s="1" t="str">
        <f>IF(A188&lt;&gt;"",_xlfn.XLOOKUP(A188,'Clean Table'!F:F,'Clean Table'!A:A,,-1,1),"")</f>
        <v/>
      </c>
    </row>
    <row r="189" spans="2:4" x14ac:dyDescent="0.25">
      <c r="B189" t="str">
        <f>IF(A189&lt;&gt;"","Chr"&amp;MID(A189,2,FIND("_",A189)-2),"")</f>
        <v/>
      </c>
      <c r="C189" t="str">
        <f>IF(A189&lt;&gt;"",MID(A189,FIND("_",A189)+1,LEN(A189)),"")</f>
        <v/>
      </c>
      <c r="D189" s="1" t="str">
        <f>IF(A189&lt;&gt;"",_xlfn.XLOOKUP(A189,'Clean Table'!F:F,'Clean Table'!A:A,,-1,1),"")</f>
        <v/>
      </c>
    </row>
    <row r="190" spans="2:4" x14ac:dyDescent="0.25">
      <c r="B190" t="str">
        <f>IF(A190&lt;&gt;"","Chr"&amp;MID(A190,2,FIND("_",A190)-2),"")</f>
        <v/>
      </c>
      <c r="C190" t="str">
        <f>IF(A190&lt;&gt;"",MID(A190,FIND("_",A190)+1,LEN(A190)),"")</f>
        <v/>
      </c>
      <c r="D190" s="1" t="str">
        <f>IF(A190&lt;&gt;"",_xlfn.XLOOKUP(A190,'Clean Table'!F:F,'Clean Table'!A:A,,-1,1),"")</f>
        <v/>
      </c>
    </row>
    <row r="191" spans="2:4" x14ac:dyDescent="0.25">
      <c r="B191" t="str">
        <f>IF(A191&lt;&gt;"","Chr"&amp;MID(A191,2,FIND("_",A191)-2),"")</f>
        <v/>
      </c>
      <c r="C191" t="str">
        <f>IF(A191&lt;&gt;"",MID(A191,FIND("_",A191)+1,LEN(A191)),"")</f>
        <v/>
      </c>
      <c r="D191" s="1" t="str">
        <f>IF(A191&lt;&gt;"",_xlfn.XLOOKUP(A191,'Clean Table'!F:F,'Clean Table'!A:A,,-1,1),"")</f>
        <v/>
      </c>
    </row>
    <row r="192" spans="2:4" x14ac:dyDescent="0.25">
      <c r="B192" t="str">
        <f>IF(A192&lt;&gt;"","Chr"&amp;MID(A192,2,FIND("_",A192)-2),"")</f>
        <v/>
      </c>
      <c r="C192" t="str">
        <f>IF(A192&lt;&gt;"",MID(A192,FIND("_",A192)+1,LEN(A192)),"")</f>
        <v/>
      </c>
      <c r="D192" s="1" t="str">
        <f>IF(A192&lt;&gt;"",_xlfn.XLOOKUP(A192,'Clean Table'!F:F,'Clean Table'!A:A,,-1,1),"")</f>
        <v/>
      </c>
    </row>
    <row r="193" spans="2:4" x14ac:dyDescent="0.25">
      <c r="B193" t="str">
        <f>IF(A193&lt;&gt;"","Chr"&amp;MID(A193,2,FIND("_",A193)-2),"")</f>
        <v/>
      </c>
      <c r="C193" t="str">
        <f>IF(A193&lt;&gt;"",MID(A193,FIND("_",A193)+1,LEN(A193)),"")</f>
        <v/>
      </c>
      <c r="D193" s="1" t="str">
        <f>IF(A193&lt;&gt;"",_xlfn.XLOOKUP(A193,'Clean Table'!F:F,'Clean Table'!A:A,,-1,1),"")</f>
        <v/>
      </c>
    </row>
    <row r="194" spans="2:4" x14ac:dyDescent="0.25">
      <c r="B194" t="str">
        <f>IF(A194&lt;&gt;"","Chr"&amp;MID(A194,2,FIND("_",A194)-2),"")</f>
        <v/>
      </c>
      <c r="C194" t="str">
        <f>IF(A194&lt;&gt;"",MID(A194,FIND("_",A194)+1,LEN(A194)),"")</f>
        <v/>
      </c>
      <c r="D194" s="1" t="str">
        <f>IF(A194&lt;&gt;"",_xlfn.XLOOKUP(A194,'Clean Table'!F:F,'Clean Table'!A:A,,-1,1),"")</f>
        <v/>
      </c>
    </row>
    <row r="195" spans="2:4" x14ac:dyDescent="0.25">
      <c r="B195" t="str">
        <f>IF(A195&lt;&gt;"","Chr"&amp;MID(A195,2,FIND("_",A195)-2),"")</f>
        <v/>
      </c>
      <c r="C195" t="str">
        <f>IF(A195&lt;&gt;"",MID(A195,FIND("_",A195)+1,LEN(A195)),"")</f>
        <v/>
      </c>
      <c r="D195" s="1" t="str">
        <f>IF(A195&lt;&gt;"",_xlfn.XLOOKUP(A195,'Clean Table'!F:F,'Clean Table'!A:A,,-1,1),"")</f>
        <v/>
      </c>
    </row>
    <row r="196" spans="2:4" x14ac:dyDescent="0.25">
      <c r="B196" t="str">
        <f>IF(A196&lt;&gt;"","Chr"&amp;MID(A196,2,FIND("_",A196)-2),"")</f>
        <v/>
      </c>
      <c r="C196" t="str">
        <f>IF(A196&lt;&gt;"",MID(A196,FIND("_",A196)+1,LEN(A196)),"")</f>
        <v/>
      </c>
      <c r="D196" s="1" t="str">
        <f>IF(A196&lt;&gt;"",_xlfn.XLOOKUP(A196,'Clean Table'!F:F,'Clean Table'!A:A,,-1,1),"")</f>
        <v/>
      </c>
    </row>
    <row r="197" spans="2:4" x14ac:dyDescent="0.25">
      <c r="B197" t="str">
        <f>IF(A197&lt;&gt;"","Chr"&amp;MID(A197,2,FIND("_",A197)-2),"")</f>
        <v/>
      </c>
      <c r="C197" t="str">
        <f>IF(A197&lt;&gt;"",MID(A197,FIND("_",A197)+1,LEN(A197)),"")</f>
        <v/>
      </c>
      <c r="D197" s="1" t="str">
        <f>IF(A197&lt;&gt;"",_xlfn.XLOOKUP(A197,'Clean Table'!F:F,'Clean Table'!A:A,,-1,1),"")</f>
        <v/>
      </c>
    </row>
    <row r="198" spans="2:4" x14ac:dyDescent="0.25">
      <c r="B198" t="str">
        <f>IF(A198&lt;&gt;"","Chr"&amp;MID(A198,2,FIND("_",A198)-2),"")</f>
        <v/>
      </c>
      <c r="C198" t="str">
        <f>IF(A198&lt;&gt;"",MID(A198,FIND("_",A198)+1,LEN(A198)),"")</f>
        <v/>
      </c>
      <c r="D198" s="1" t="str">
        <f>IF(A198&lt;&gt;"",_xlfn.XLOOKUP(A198,'Clean Table'!F:F,'Clean Table'!A:A,,-1,1),"")</f>
        <v/>
      </c>
    </row>
    <row r="199" spans="2:4" x14ac:dyDescent="0.25">
      <c r="B199" t="str">
        <f>IF(A199&lt;&gt;"","Chr"&amp;MID(A199,2,FIND("_",A199)-2),"")</f>
        <v/>
      </c>
      <c r="C199" t="str">
        <f>IF(A199&lt;&gt;"",MID(A199,FIND("_",A199)+1,LEN(A199)),"")</f>
        <v/>
      </c>
      <c r="D199" s="1" t="str">
        <f>IF(A199&lt;&gt;"",_xlfn.XLOOKUP(A199,'Clean Table'!F:F,'Clean Table'!A:A,,-1,1),"")</f>
        <v/>
      </c>
    </row>
    <row r="200" spans="2:4" x14ac:dyDescent="0.25">
      <c r="B200" t="str">
        <f>IF(A200&lt;&gt;"","Chr"&amp;MID(A200,2,FIND("_",A200)-2),"")</f>
        <v/>
      </c>
      <c r="C200" t="str">
        <f>IF(A200&lt;&gt;"",MID(A200,FIND("_",A200)+1,LEN(A200)),"")</f>
        <v/>
      </c>
      <c r="D200" s="1" t="str">
        <f>IF(A200&lt;&gt;"",_xlfn.XLOOKUP(A200,'Clean Table'!F:F,'Clean Table'!A:A,,-1,1),"")</f>
        <v/>
      </c>
    </row>
    <row r="201" spans="2:4" x14ac:dyDescent="0.25">
      <c r="B201" t="str">
        <f>IF(A201&lt;&gt;"","Chr"&amp;MID(A201,2,FIND("_",A201)-2),"")</f>
        <v/>
      </c>
      <c r="C201" t="str">
        <f>IF(A201&lt;&gt;"",MID(A201,FIND("_",A201)+1,LEN(A201)),"")</f>
        <v/>
      </c>
      <c r="D201" s="1" t="str">
        <f>IF(A201&lt;&gt;"",_xlfn.XLOOKUP(A201,'Clean Table'!F:F,'Clean Table'!A:A,,-1,1),"")</f>
        <v/>
      </c>
    </row>
    <row r="202" spans="2:4" x14ac:dyDescent="0.25">
      <c r="B202" t="str">
        <f>IF(A202&lt;&gt;"","Chr"&amp;MID(A202,2,FIND("_",A202)-2),"")</f>
        <v/>
      </c>
      <c r="C202" t="str">
        <f>IF(A202&lt;&gt;"",MID(A202,FIND("_",A202)+1,LEN(A202)),"")</f>
        <v/>
      </c>
      <c r="D202" s="1" t="str">
        <f>IF(A202&lt;&gt;"",_xlfn.XLOOKUP(A202,'Clean Table'!F:F,'Clean Table'!A:A,,-1,1),"")</f>
        <v/>
      </c>
    </row>
    <row r="203" spans="2:4" x14ac:dyDescent="0.25">
      <c r="B203" t="str">
        <f>IF(A203&lt;&gt;"","Chr"&amp;MID(A203,2,FIND("_",A203)-2),"")</f>
        <v/>
      </c>
      <c r="C203" t="str">
        <f>IF(A203&lt;&gt;"",MID(A203,FIND("_",A203)+1,LEN(A203)),"")</f>
        <v/>
      </c>
      <c r="D203" s="1" t="str">
        <f>IF(A203&lt;&gt;"",_xlfn.XLOOKUP(A203,'Clean Table'!F:F,'Clean Table'!A:A,,-1,1),"")</f>
        <v/>
      </c>
    </row>
    <row r="204" spans="2:4" x14ac:dyDescent="0.25">
      <c r="B204" t="str">
        <f>IF(A204&lt;&gt;"","Chr"&amp;MID(A204,2,FIND("_",A204)-2),"")</f>
        <v/>
      </c>
      <c r="C204" t="str">
        <f>IF(A204&lt;&gt;"",MID(A204,FIND("_",A204)+1,LEN(A204)),"")</f>
        <v/>
      </c>
      <c r="D204" s="1" t="str">
        <f>IF(A204&lt;&gt;"",_xlfn.XLOOKUP(A204,'Clean Table'!F:F,'Clean Table'!A:A,,-1,1),"")</f>
        <v/>
      </c>
    </row>
    <row r="205" spans="2:4" x14ac:dyDescent="0.25">
      <c r="B205" t="str">
        <f>IF(A205&lt;&gt;"","Chr"&amp;MID(A205,2,FIND("_",A205)-2),"")</f>
        <v/>
      </c>
      <c r="C205" t="str">
        <f>IF(A205&lt;&gt;"",MID(A205,FIND("_",A205)+1,LEN(A205)),"")</f>
        <v/>
      </c>
      <c r="D205" s="1" t="str">
        <f>IF(A205&lt;&gt;"",_xlfn.XLOOKUP(A205,'Clean Table'!F:F,'Clean Table'!A:A,,-1,1),"")</f>
        <v/>
      </c>
    </row>
    <row r="206" spans="2:4" x14ac:dyDescent="0.25">
      <c r="B206" t="str">
        <f>IF(A206&lt;&gt;"","Chr"&amp;MID(A206,2,FIND("_",A206)-2),"")</f>
        <v/>
      </c>
      <c r="C206" t="str">
        <f>IF(A206&lt;&gt;"",MID(A206,FIND("_",A206)+1,LEN(A206)),"")</f>
        <v/>
      </c>
      <c r="D206" s="1" t="str">
        <f>IF(A206&lt;&gt;"",_xlfn.XLOOKUP(A206,'Clean Table'!F:F,'Clean Table'!A:A,,-1,1),"")</f>
        <v/>
      </c>
    </row>
    <row r="207" spans="2:4" x14ac:dyDescent="0.25">
      <c r="B207" t="str">
        <f>IF(A207&lt;&gt;"","Chr"&amp;MID(A207,2,FIND("_",A207)-2),"")</f>
        <v/>
      </c>
      <c r="C207" t="str">
        <f>IF(A207&lt;&gt;"",MID(A207,FIND("_",A207)+1,LEN(A207)),"")</f>
        <v/>
      </c>
      <c r="D207" s="1" t="str">
        <f>IF(A207&lt;&gt;"",_xlfn.XLOOKUP(A207,'Clean Table'!F:F,'Clean Table'!A:A,,-1,1),"")</f>
        <v/>
      </c>
    </row>
    <row r="208" spans="2:4" x14ac:dyDescent="0.25">
      <c r="B208" t="str">
        <f>IF(A208&lt;&gt;"","Chr"&amp;MID(A208,2,FIND("_",A208)-2),"")</f>
        <v/>
      </c>
      <c r="C208" t="str">
        <f>IF(A208&lt;&gt;"",MID(A208,FIND("_",A208)+1,LEN(A208)),"")</f>
        <v/>
      </c>
      <c r="D208" s="1" t="str">
        <f>IF(A208&lt;&gt;"",_xlfn.XLOOKUP(A208,'Clean Table'!F:F,'Clean Table'!A:A,,-1,1),"")</f>
        <v/>
      </c>
    </row>
    <row r="209" spans="2:4" x14ac:dyDescent="0.25">
      <c r="B209" t="str">
        <f>IF(A209&lt;&gt;"","Chr"&amp;MID(A209,2,FIND("_",A209)-2),"")</f>
        <v/>
      </c>
      <c r="C209" t="str">
        <f>IF(A209&lt;&gt;"",MID(A209,FIND("_",A209)+1,LEN(A209)),"")</f>
        <v/>
      </c>
      <c r="D209" s="1" t="str">
        <f>IF(A209&lt;&gt;"",_xlfn.XLOOKUP(A209,'Clean Table'!F:F,'Clean Table'!A:A,,-1,1),"")</f>
        <v/>
      </c>
    </row>
    <row r="210" spans="2:4" x14ac:dyDescent="0.25">
      <c r="B210" t="str">
        <f>IF(A210&lt;&gt;"","Chr"&amp;MID(A210,2,FIND("_",A210)-2),"")</f>
        <v/>
      </c>
      <c r="C210" t="str">
        <f>IF(A210&lt;&gt;"",MID(A210,FIND("_",A210)+1,LEN(A210)),"")</f>
        <v/>
      </c>
      <c r="D210" s="1" t="str">
        <f>IF(A210&lt;&gt;"",_xlfn.XLOOKUP(A210,'Clean Table'!F:F,'Clean Table'!A:A,,-1,1),"")</f>
        <v/>
      </c>
    </row>
    <row r="211" spans="2:4" x14ac:dyDescent="0.25">
      <c r="B211" t="str">
        <f>IF(A211&lt;&gt;"","Chr"&amp;MID(A211,2,FIND("_",A211)-2),"")</f>
        <v/>
      </c>
      <c r="C211" t="str">
        <f>IF(A211&lt;&gt;"",MID(A211,FIND("_",A211)+1,LEN(A211)),"")</f>
        <v/>
      </c>
      <c r="D211" s="1" t="str">
        <f>IF(A211&lt;&gt;"",_xlfn.XLOOKUP(A211,'Clean Table'!F:F,'Clean Table'!A:A,,-1,1),"")</f>
        <v/>
      </c>
    </row>
    <row r="212" spans="2:4" x14ac:dyDescent="0.25">
      <c r="B212" t="str">
        <f>IF(A212&lt;&gt;"","Chr"&amp;MID(A212,2,FIND("_",A212)-2),"")</f>
        <v/>
      </c>
      <c r="C212" t="str">
        <f>IF(A212&lt;&gt;"",MID(A212,FIND("_",A212)+1,LEN(A212)),"")</f>
        <v/>
      </c>
      <c r="D212" s="1" t="str">
        <f>IF(A212&lt;&gt;"",_xlfn.XLOOKUP(A212,'Clean Table'!F:F,'Clean Table'!A:A,,-1,1),"")</f>
        <v/>
      </c>
    </row>
    <row r="213" spans="2:4" x14ac:dyDescent="0.25">
      <c r="B213" t="str">
        <f>IF(A213&lt;&gt;"","Chr"&amp;MID(A213,2,FIND("_",A213)-2),"")</f>
        <v/>
      </c>
      <c r="C213" t="str">
        <f>IF(A213&lt;&gt;"",MID(A213,FIND("_",A213)+1,LEN(A213)),"")</f>
        <v/>
      </c>
      <c r="D213" s="1" t="str">
        <f>IF(A213&lt;&gt;"",_xlfn.XLOOKUP(A213,'Clean Table'!F:F,'Clean Table'!A:A,,-1,1),"")</f>
        <v/>
      </c>
    </row>
    <row r="214" spans="2:4" x14ac:dyDescent="0.25">
      <c r="B214" t="str">
        <f>IF(A214&lt;&gt;"","Chr"&amp;MID(A214,2,FIND("_",A214)-2),"")</f>
        <v/>
      </c>
      <c r="C214" t="str">
        <f>IF(A214&lt;&gt;"",MID(A214,FIND("_",A214)+1,LEN(A214)),"")</f>
        <v/>
      </c>
      <c r="D214" s="1" t="str">
        <f>IF(A214&lt;&gt;"",_xlfn.XLOOKUP(A214,'Clean Table'!F:F,'Clean Table'!A:A,,-1,1),"")</f>
        <v/>
      </c>
    </row>
    <row r="215" spans="2:4" x14ac:dyDescent="0.25">
      <c r="B215" t="str">
        <f>IF(A215&lt;&gt;"","Chr"&amp;MID(A215,2,FIND("_",A215)-2),"")</f>
        <v/>
      </c>
      <c r="C215" t="str">
        <f>IF(A215&lt;&gt;"",MID(A215,FIND("_",A215)+1,LEN(A215)),"")</f>
        <v/>
      </c>
      <c r="D215" s="1" t="str">
        <f>IF(A215&lt;&gt;"",_xlfn.XLOOKUP(A215,'Clean Table'!F:F,'Clean Table'!A:A,,-1,1),"")</f>
        <v/>
      </c>
    </row>
    <row r="216" spans="2:4" x14ac:dyDescent="0.25">
      <c r="B216" t="str">
        <f>IF(A216&lt;&gt;"","Chr"&amp;MID(A216,2,FIND("_",A216)-2),"")</f>
        <v/>
      </c>
      <c r="C216" t="str">
        <f>IF(A216&lt;&gt;"",MID(A216,FIND("_",A216)+1,LEN(A216)),"")</f>
        <v/>
      </c>
      <c r="D216" s="1" t="str">
        <f>IF(A216&lt;&gt;"",_xlfn.XLOOKUP(A216,'Clean Table'!F:F,'Clean Table'!A:A,,-1,1),"")</f>
        <v/>
      </c>
    </row>
    <row r="217" spans="2:4" x14ac:dyDescent="0.25">
      <c r="B217" t="str">
        <f>IF(A217&lt;&gt;"","Chr"&amp;MID(A217,2,FIND("_",A217)-2),"")</f>
        <v/>
      </c>
      <c r="C217" t="str">
        <f>IF(A217&lt;&gt;"",MID(A217,FIND("_",A217)+1,LEN(A217)),"")</f>
        <v/>
      </c>
      <c r="D217" s="1" t="str">
        <f>IF(A217&lt;&gt;"",_xlfn.XLOOKUP(A217,'Clean Table'!F:F,'Clean Table'!A:A,,-1,1),"")</f>
        <v/>
      </c>
    </row>
    <row r="218" spans="2:4" x14ac:dyDescent="0.25">
      <c r="B218" t="str">
        <f>IF(A218&lt;&gt;"","Chr"&amp;MID(A218,2,FIND("_",A218)-2),"")</f>
        <v/>
      </c>
      <c r="C218" t="str">
        <f>IF(A218&lt;&gt;"",MID(A218,FIND("_",A218)+1,LEN(A218)),"")</f>
        <v/>
      </c>
      <c r="D218" s="1" t="str">
        <f>IF(A218&lt;&gt;"",_xlfn.XLOOKUP(A218,'Clean Table'!F:F,'Clean Table'!A:A,,-1,1),"")</f>
        <v/>
      </c>
    </row>
    <row r="219" spans="2:4" x14ac:dyDescent="0.25">
      <c r="B219" t="str">
        <f>IF(A219&lt;&gt;"","Chr"&amp;MID(A219,2,FIND("_",A219)-2),"")</f>
        <v/>
      </c>
      <c r="C219" t="str">
        <f>IF(A219&lt;&gt;"",MID(A219,FIND("_",A219)+1,LEN(A219)),"")</f>
        <v/>
      </c>
      <c r="D219" s="1" t="str">
        <f>IF(A219&lt;&gt;"",_xlfn.XLOOKUP(A219,'Clean Table'!F:F,'Clean Table'!A:A,,-1,1),"")</f>
        <v/>
      </c>
    </row>
    <row r="220" spans="2:4" x14ac:dyDescent="0.25">
      <c r="B220" t="str">
        <f>IF(A220&lt;&gt;"","Chr"&amp;MID(A220,2,FIND("_",A220)-2),"")</f>
        <v/>
      </c>
      <c r="C220" t="str">
        <f>IF(A220&lt;&gt;"",MID(A220,FIND("_",A220)+1,LEN(A220)),"")</f>
        <v/>
      </c>
      <c r="D220" s="1" t="str">
        <f>IF(A220&lt;&gt;"",_xlfn.XLOOKUP(A220,'Clean Table'!F:F,'Clean Table'!A:A,,-1,1),"")</f>
        <v/>
      </c>
    </row>
    <row r="221" spans="2:4" x14ac:dyDescent="0.25">
      <c r="B221" t="str">
        <f>IF(A221&lt;&gt;"","Chr"&amp;MID(A221,2,FIND("_",A221)-2),"")</f>
        <v/>
      </c>
      <c r="C221" t="str">
        <f>IF(A221&lt;&gt;"",MID(A221,FIND("_",A221)+1,LEN(A221)),"")</f>
        <v/>
      </c>
      <c r="D221" s="1" t="str">
        <f>IF(A221&lt;&gt;"",_xlfn.XLOOKUP(A221,'Clean Table'!F:F,'Clean Table'!A:A,,-1,1),"")</f>
        <v/>
      </c>
    </row>
    <row r="222" spans="2:4" x14ac:dyDescent="0.25">
      <c r="B222" t="str">
        <f>IF(A222&lt;&gt;"","Chr"&amp;MID(A222,2,FIND("_",A222)-2),"")</f>
        <v/>
      </c>
      <c r="C222" t="str">
        <f>IF(A222&lt;&gt;"",MID(A222,FIND("_",A222)+1,LEN(A222)),"")</f>
        <v/>
      </c>
      <c r="D222" s="1" t="str">
        <f>IF(A222&lt;&gt;"",_xlfn.XLOOKUP(A222,'Clean Table'!F:F,'Clean Table'!A:A,,-1,1),"")</f>
        <v/>
      </c>
    </row>
    <row r="223" spans="2:4" x14ac:dyDescent="0.25">
      <c r="B223" t="str">
        <f>IF(A223&lt;&gt;"","Chr"&amp;MID(A223,2,FIND("_",A223)-2),"")</f>
        <v/>
      </c>
      <c r="C223" t="str">
        <f>IF(A223&lt;&gt;"",MID(A223,FIND("_",A223)+1,LEN(A223)),"")</f>
        <v/>
      </c>
      <c r="D223" s="1" t="str">
        <f>IF(A223&lt;&gt;"",_xlfn.XLOOKUP(A223,'Clean Table'!F:F,'Clean Table'!A:A,,-1,1),"")</f>
        <v/>
      </c>
    </row>
    <row r="224" spans="2:4" x14ac:dyDescent="0.25">
      <c r="B224" t="str">
        <f>IF(A224&lt;&gt;"","Chr"&amp;MID(A224,2,FIND("_",A224)-2),"")</f>
        <v/>
      </c>
      <c r="C224" t="str">
        <f>IF(A224&lt;&gt;"",MID(A224,FIND("_",A224)+1,LEN(A224)),"")</f>
        <v/>
      </c>
      <c r="D224" s="1" t="str">
        <f>IF(A224&lt;&gt;"",_xlfn.XLOOKUP(A224,'Clean Table'!F:F,'Clean Table'!A:A,,-1,1),"")</f>
        <v/>
      </c>
    </row>
    <row r="225" spans="2:4" x14ac:dyDescent="0.25">
      <c r="B225" t="str">
        <f>IF(A225&lt;&gt;"","Chr"&amp;MID(A225,2,FIND("_",A225)-2),"")</f>
        <v/>
      </c>
      <c r="C225" t="str">
        <f>IF(A225&lt;&gt;"",MID(A225,FIND("_",A225)+1,LEN(A225)),"")</f>
        <v/>
      </c>
      <c r="D225" s="1" t="str">
        <f>IF(A225&lt;&gt;"",_xlfn.XLOOKUP(A225,'Clean Table'!F:F,'Clean Table'!A:A,,-1,1),"")</f>
        <v/>
      </c>
    </row>
    <row r="226" spans="2:4" x14ac:dyDescent="0.25">
      <c r="B226" t="str">
        <f>IF(A226&lt;&gt;"","Chr"&amp;MID(A226,2,FIND("_",A226)-2),"")</f>
        <v/>
      </c>
      <c r="C226" t="str">
        <f>IF(A226&lt;&gt;"",MID(A226,FIND("_",A226)+1,LEN(A226)),"")</f>
        <v/>
      </c>
      <c r="D226" s="1" t="str">
        <f>IF(A226&lt;&gt;"",_xlfn.XLOOKUP(A226,'Clean Table'!F:F,'Clean Table'!A:A,,-1,1),"")</f>
        <v/>
      </c>
    </row>
    <row r="227" spans="2:4" x14ac:dyDescent="0.25">
      <c r="B227" t="str">
        <f>IF(A227&lt;&gt;"","Chr"&amp;MID(A227,2,FIND("_",A227)-2),"")</f>
        <v/>
      </c>
      <c r="C227" t="str">
        <f>IF(A227&lt;&gt;"",MID(A227,FIND("_",A227)+1,LEN(A227)),"")</f>
        <v/>
      </c>
      <c r="D227" s="1" t="str">
        <f>IF(A227&lt;&gt;"",_xlfn.XLOOKUP(A227,'Clean Table'!F:F,'Clean Table'!A:A,,-1,1),"")</f>
        <v/>
      </c>
    </row>
    <row r="228" spans="2:4" x14ac:dyDescent="0.25">
      <c r="B228" t="str">
        <f>IF(A228&lt;&gt;"","Chr"&amp;MID(A228,2,FIND("_",A228)-2),"")</f>
        <v/>
      </c>
      <c r="C228" t="str">
        <f>IF(A228&lt;&gt;"",MID(A228,FIND("_",A228)+1,LEN(A228)),"")</f>
        <v/>
      </c>
      <c r="D228" s="1" t="str">
        <f>IF(A228&lt;&gt;"",_xlfn.XLOOKUP(A228,'Clean Table'!F:F,'Clean Table'!A:A,,-1,1),"")</f>
        <v/>
      </c>
    </row>
    <row r="229" spans="2:4" x14ac:dyDescent="0.25">
      <c r="B229" t="str">
        <f>IF(A229&lt;&gt;"","Chr"&amp;MID(A229,2,FIND("_",A229)-2),"")</f>
        <v/>
      </c>
      <c r="C229" t="str">
        <f>IF(A229&lt;&gt;"",MID(A229,FIND("_",A229)+1,LEN(A229)),"")</f>
        <v/>
      </c>
      <c r="D229" s="1" t="str">
        <f>IF(A229&lt;&gt;"",_xlfn.XLOOKUP(A229,'Clean Table'!F:F,'Clean Table'!A:A,,-1,1),"")</f>
        <v/>
      </c>
    </row>
    <row r="230" spans="2:4" x14ac:dyDescent="0.25">
      <c r="B230" t="str">
        <f>IF(A230&lt;&gt;"","Chr"&amp;MID(A230,2,FIND("_",A230)-2),"")</f>
        <v/>
      </c>
      <c r="C230" t="str">
        <f>IF(A230&lt;&gt;"",MID(A230,FIND("_",A230)+1,LEN(A230)),"")</f>
        <v/>
      </c>
      <c r="D230" s="1" t="str">
        <f>IF(A230&lt;&gt;"",_xlfn.XLOOKUP(A230,'Clean Table'!F:F,'Clean Table'!A:A,,-1,1),"")</f>
        <v/>
      </c>
    </row>
    <row r="231" spans="2:4" x14ac:dyDescent="0.25">
      <c r="B231" t="str">
        <f>IF(A231&lt;&gt;"","Chr"&amp;MID(A231,2,FIND("_",A231)-2),"")</f>
        <v/>
      </c>
      <c r="C231" t="str">
        <f>IF(A231&lt;&gt;"",MID(A231,FIND("_",A231)+1,LEN(A231)),"")</f>
        <v/>
      </c>
      <c r="D231" s="1" t="str">
        <f>IF(A231&lt;&gt;"",_xlfn.XLOOKUP(A231,'Clean Table'!F:F,'Clean Table'!A:A,,-1,1),"")</f>
        <v/>
      </c>
    </row>
    <row r="232" spans="2:4" x14ac:dyDescent="0.25">
      <c r="B232" t="str">
        <f>IF(A232&lt;&gt;"","Chr"&amp;MID(A232,2,FIND("_",A232)-2),"")</f>
        <v/>
      </c>
      <c r="C232" t="str">
        <f>IF(A232&lt;&gt;"",MID(A232,FIND("_",A232)+1,LEN(A232)),"")</f>
        <v/>
      </c>
      <c r="D232" s="1" t="str">
        <f>IF(A232&lt;&gt;"",_xlfn.XLOOKUP(A232,'Clean Table'!F:F,'Clean Table'!A:A,,-1,1),"")</f>
        <v/>
      </c>
    </row>
    <row r="233" spans="2:4" x14ac:dyDescent="0.25">
      <c r="B233" t="str">
        <f>IF(A233&lt;&gt;"","Chr"&amp;MID(A233,2,FIND("_",A233)-2),"")</f>
        <v/>
      </c>
      <c r="C233" t="str">
        <f>IF(A233&lt;&gt;"",MID(A233,FIND("_",A233)+1,LEN(A233)),"")</f>
        <v/>
      </c>
      <c r="D233" s="1" t="str">
        <f>IF(A233&lt;&gt;"",_xlfn.XLOOKUP(A233,'Clean Table'!F:F,'Clean Table'!A:A,,-1,1),"")</f>
        <v/>
      </c>
    </row>
    <row r="234" spans="2:4" x14ac:dyDescent="0.25">
      <c r="B234" t="str">
        <f>IF(A234&lt;&gt;"","Chr"&amp;MID(A234,2,FIND("_",A234)-2),"")</f>
        <v/>
      </c>
      <c r="C234" t="str">
        <f>IF(A234&lt;&gt;"",MID(A234,FIND("_",A234)+1,LEN(A234)),"")</f>
        <v/>
      </c>
      <c r="D234" s="1" t="str">
        <f>IF(A234&lt;&gt;"",_xlfn.XLOOKUP(A234,'Clean Table'!F:F,'Clean Table'!A:A,,-1,1),"")</f>
        <v/>
      </c>
    </row>
    <row r="235" spans="2:4" x14ac:dyDescent="0.25">
      <c r="B235" t="str">
        <f>IF(A235&lt;&gt;"","Chr"&amp;MID(A235,2,FIND("_",A235)-2),"")</f>
        <v/>
      </c>
      <c r="C235" t="str">
        <f>IF(A235&lt;&gt;"",MID(A235,FIND("_",A235)+1,LEN(A235)),"")</f>
        <v/>
      </c>
      <c r="D235" s="1" t="str">
        <f>IF(A235&lt;&gt;"",_xlfn.XLOOKUP(A235,'Clean Table'!F:F,'Clean Table'!A:A,,-1,1),"")</f>
        <v/>
      </c>
    </row>
    <row r="236" spans="2:4" x14ac:dyDescent="0.25">
      <c r="B236" t="str">
        <f>IF(A236&lt;&gt;"","Chr"&amp;MID(A236,2,FIND("_",A236)-2),"")</f>
        <v/>
      </c>
      <c r="C236" t="str">
        <f>IF(A236&lt;&gt;"",MID(A236,FIND("_",A236)+1,LEN(A236)),"")</f>
        <v/>
      </c>
      <c r="D236" s="1" t="str">
        <f>IF(A236&lt;&gt;"",_xlfn.XLOOKUP(A236,'Clean Table'!F:F,'Clean Table'!A:A,,-1,1),"")</f>
        <v/>
      </c>
    </row>
    <row r="237" spans="2:4" x14ac:dyDescent="0.25">
      <c r="B237" t="str">
        <f>IF(A237&lt;&gt;"","Chr"&amp;MID(A237,2,FIND("_",A237)-2),"")</f>
        <v/>
      </c>
      <c r="C237" t="str">
        <f>IF(A237&lt;&gt;"",MID(A237,FIND("_",A237)+1,LEN(A237)),"")</f>
        <v/>
      </c>
      <c r="D237" s="1" t="str">
        <f>IF(A237&lt;&gt;"",_xlfn.XLOOKUP(A237,'Clean Table'!F:F,'Clean Table'!A:A,,-1,1),"")</f>
        <v/>
      </c>
    </row>
    <row r="238" spans="2:4" x14ac:dyDescent="0.25">
      <c r="B238" t="str">
        <f>IF(A238&lt;&gt;"","Chr"&amp;MID(A238,2,FIND("_",A238)-2),"")</f>
        <v/>
      </c>
      <c r="C238" t="str">
        <f>IF(A238&lt;&gt;"",MID(A238,FIND("_",A238)+1,LEN(A238)),"")</f>
        <v/>
      </c>
      <c r="D238" s="1" t="str">
        <f>IF(A238&lt;&gt;"",_xlfn.XLOOKUP(A238,'Clean Table'!F:F,'Clean Table'!A:A,,-1,1),"")</f>
        <v/>
      </c>
    </row>
    <row r="239" spans="2:4" x14ac:dyDescent="0.25">
      <c r="B239" t="str">
        <f>IF(A239&lt;&gt;"","Chr"&amp;MID(A239,2,FIND("_",A239)-2),"")</f>
        <v/>
      </c>
      <c r="C239" t="str">
        <f>IF(A239&lt;&gt;"",MID(A239,FIND("_",A239)+1,LEN(A239)),"")</f>
        <v/>
      </c>
      <c r="D239" s="1" t="str">
        <f>IF(A239&lt;&gt;"",_xlfn.XLOOKUP(A239,'Clean Table'!F:F,'Clean Table'!A:A,,-1,1),"")</f>
        <v/>
      </c>
    </row>
    <row r="240" spans="2:4" x14ac:dyDescent="0.25">
      <c r="B240" t="str">
        <f>IF(A240&lt;&gt;"","Chr"&amp;MID(A240,2,FIND("_",A240)-2),"")</f>
        <v/>
      </c>
      <c r="C240" t="str">
        <f>IF(A240&lt;&gt;"",MID(A240,FIND("_",A240)+1,LEN(A240)),"")</f>
        <v/>
      </c>
      <c r="D240" s="1" t="str">
        <f>IF(A240&lt;&gt;"",_xlfn.XLOOKUP(A240,'Clean Table'!F:F,'Clean Table'!A:A,,-1,1),"")</f>
        <v/>
      </c>
    </row>
    <row r="241" spans="2:4" x14ac:dyDescent="0.25">
      <c r="B241" t="str">
        <f>IF(A241&lt;&gt;"","Chr"&amp;MID(A241,2,FIND("_",A241)-2),"")</f>
        <v/>
      </c>
      <c r="C241" t="str">
        <f>IF(A241&lt;&gt;"",MID(A241,FIND("_",A241)+1,LEN(A241)),"")</f>
        <v/>
      </c>
      <c r="D241" s="1" t="str">
        <f>IF(A241&lt;&gt;"",_xlfn.XLOOKUP(A241,'Clean Table'!F:F,'Clean Table'!A:A,,-1,1),"")</f>
        <v/>
      </c>
    </row>
    <row r="242" spans="2:4" x14ac:dyDescent="0.25">
      <c r="B242" t="str">
        <f>IF(A242&lt;&gt;"","Chr"&amp;MID(A242,2,FIND("_",A242)-2),"")</f>
        <v/>
      </c>
      <c r="C242" t="str">
        <f>IF(A242&lt;&gt;"",MID(A242,FIND("_",A242)+1,LEN(A242)),"")</f>
        <v/>
      </c>
      <c r="D242" s="1" t="str">
        <f>IF(A242&lt;&gt;"",_xlfn.XLOOKUP(A242,'Clean Table'!F:F,'Clean Table'!A:A,,-1,1),"")</f>
        <v/>
      </c>
    </row>
    <row r="243" spans="2:4" x14ac:dyDescent="0.25">
      <c r="B243" t="str">
        <f>IF(A243&lt;&gt;"","Chr"&amp;MID(A243,2,FIND("_",A243)-2),"")</f>
        <v/>
      </c>
      <c r="C243" t="str">
        <f>IF(A243&lt;&gt;"",MID(A243,FIND("_",A243)+1,LEN(A243)),"")</f>
        <v/>
      </c>
      <c r="D243" s="1" t="str">
        <f>IF(A243&lt;&gt;"",_xlfn.XLOOKUP(A243,'Clean Table'!F:F,'Clean Table'!A:A,,-1,1),"")</f>
        <v/>
      </c>
    </row>
    <row r="244" spans="2:4" x14ac:dyDescent="0.25">
      <c r="B244" t="str">
        <f>IF(A244&lt;&gt;"","Chr"&amp;MID(A244,2,FIND("_",A244)-2),"")</f>
        <v/>
      </c>
      <c r="C244" t="str">
        <f>IF(A244&lt;&gt;"",MID(A244,FIND("_",A244)+1,LEN(A244)),"")</f>
        <v/>
      </c>
      <c r="D244" s="1" t="str">
        <f>IF(A244&lt;&gt;"",_xlfn.XLOOKUP(A244,'Clean Table'!F:F,'Clean Table'!A:A,,-1,1),"")</f>
        <v/>
      </c>
    </row>
    <row r="245" spans="2:4" x14ac:dyDescent="0.25">
      <c r="B245" t="str">
        <f>IF(A245&lt;&gt;"","Chr"&amp;MID(A245,2,FIND("_",A245)-2),"")</f>
        <v/>
      </c>
      <c r="C245" t="str">
        <f>IF(A245&lt;&gt;"",MID(A245,FIND("_",A245)+1,LEN(A245)),"")</f>
        <v/>
      </c>
      <c r="D245" s="1" t="str">
        <f>IF(A245&lt;&gt;"",_xlfn.XLOOKUP(A245,'Clean Table'!F:F,'Clean Table'!A:A,,-1,1),"")</f>
        <v/>
      </c>
    </row>
    <row r="246" spans="2:4" x14ac:dyDescent="0.25">
      <c r="B246" t="str">
        <f>IF(A246&lt;&gt;"","Chr"&amp;MID(A246,2,FIND("_",A246)-2),"")</f>
        <v/>
      </c>
      <c r="C246" t="str">
        <f>IF(A246&lt;&gt;"",MID(A246,FIND("_",A246)+1,LEN(A246)),"")</f>
        <v/>
      </c>
      <c r="D246" s="1" t="str">
        <f>IF(A246&lt;&gt;"",_xlfn.XLOOKUP(A246,'Clean Table'!F:F,'Clean Table'!A:A,,-1,1),"")</f>
        <v/>
      </c>
    </row>
    <row r="247" spans="2:4" x14ac:dyDescent="0.25">
      <c r="B247" t="str">
        <f>IF(A247&lt;&gt;"","Chr"&amp;MID(A247,2,FIND("_",A247)-2),"")</f>
        <v/>
      </c>
      <c r="C247" t="str">
        <f>IF(A247&lt;&gt;"",MID(A247,FIND("_",A247)+1,LEN(A247)),"")</f>
        <v/>
      </c>
      <c r="D247" s="1" t="str">
        <f>IF(A247&lt;&gt;"",_xlfn.XLOOKUP(A247,'Clean Table'!F:F,'Clean Table'!A:A,,-1,1),"")</f>
        <v/>
      </c>
    </row>
    <row r="248" spans="2:4" x14ac:dyDescent="0.25">
      <c r="B248" t="str">
        <f>IF(A248&lt;&gt;"","Chr"&amp;MID(A248,2,FIND("_",A248)-2),"")</f>
        <v/>
      </c>
      <c r="C248" t="str">
        <f>IF(A248&lt;&gt;"",MID(A248,FIND("_",A248)+1,LEN(A248)),"")</f>
        <v/>
      </c>
      <c r="D248" s="1" t="str">
        <f>IF(A248&lt;&gt;"",_xlfn.XLOOKUP(A248,'Clean Table'!F:F,'Clean Table'!A:A,,-1,1),"")</f>
        <v/>
      </c>
    </row>
    <row r="249" spans="2:4" x14ac:dyDescent="0.25">
      <c r="B249" t="str">
        <f>IF(A249&lt;&gt;"","Chr"&amp;MID(A249,2,FIND("_",A249)-2),"")</f>
        <v/>
      </c>
      <c r="C249" t="str">
        <f>IF(A249&lt;&gt;"",MID(A249,FIND("_",A249)+1,LEN(A249)),"")</f>
        <v/>
      </c>
      <c r="D249" s="1" t="str">
        <f>IF(A249&lt;&gt;"",_xlfn.XLOOKUP(A249,'Clean Table'!F:F,'Clean Table'!A:A,,-1,1),"")</f>
        <v/>
      </c>
    </row>
    <row r="250" spans="2:4" x14ac:dyDescent="0.25">
      <c r="B250" t="str">
        <f>IF(A250&lt;&gt;"","Chr"&amp;MID(A250,2,FIND("_",A250)-2),"")</f>
        <v/>
      </c>
      <c r="C250" t="str">
        <f>IF(A250&lt;&gt;"",MID(A250,FIND("_",A250)+1,LEN(A250)),"")</f>
        <v/>
      </c>
      <c r="D250" s="1" t="str">
        <f>IF(A250&lt;&gt;"",_xlfn.XLOOKUP(A250,'Clean Table'!F:F,'Clean Table'!A:A,,-1,1),"")</f>
        <v/>
      </c>
    </row>
    <row r="251" spans="2:4" x14ac:dyDescent="0.25">
      <c r="B251" t="str">
        <f>IF(A251&lt;&gt;"","Chr"&amp;MID(A251,2,FIND("_",A251)-2),"")</f>
        <v/>
      </c>
      <c r="C251" t="str">
        <f>IF(A251&lt;&gt;"",MID(A251,FIND("_",A251)+1,LEN(A251)),"")</f>
        <v/>
      </c>
      <c r="D251" s="1" t="str">
        <f>IF(A251&lt;&gt;"",_xlfn.XLOOKUP(A251,'Clean Table'!F:F,'Clean Table'!A:A,,-1,1),"")</f>
        <v/>
      </c>
    </row>
    <row r="252" spans="2:4" x14ac:dyDescent="0.25">
      <c r="B252" t="str">
        <f>IF(A252&lt;&gt;"","Chr"&amp;MID(A252,2,FIND("_",A252)-2),"")</f>
        <v/>
      </c>
      <c r="C252" t="str">
        <f>IF(A252&lt;&gt;"",MID(A252,FIND("_",A252)+1,LEN(A252)),"")</f>
        <v/>
      </c>
      <c r="D252" s="1" t="str">
        <f>IF(A252&lt;&gt;"",_xlfn.XLOOKUP(A252,'Clean Table'!F:F,'Clean Table'!A:A,,-1,1),"")</f>
        <v/>
      </c>
    </row>
    <row r="253" spans="2:4" x14ac:dyDescent="0.25">
      <c r="B253" t="str">
        <f>IF(A253&lt;&gt;"","Chr"&amp;MID(A253,2,FIND("_",A253)-2),"")</f>
        <v/>
      </c>
      <c r="C253" t="str">
        <f>IF(A253&lt;&gt;"",MID(A253,FIND("_",A253)+1,LEN(A253)),"")</f>
        <v/>
      </c>
      <c r="D253" s="1" t="str">
        <f>IF(A253&lt;&gt;"",_xlfn.XLOOKUP(A253,'Clean Table'!F:F,'Clean Table'!A:A,,-1,1),"")</f>
        <v/>
      </c>
    </row>
    <row r="254" spans="2:4" x14ac:dyDescent="0.25">
      <c r="B254" t="str">
        <f>IF(A254&lt;&gt;"","Chr"&amp;MID(A254,2,FIND("_",A254)-2),"")</f>
        <v/>
      </c>
      <c r="C254" t="str">
        <f>IF(A254&lt;&gt;"",MID(A254,FIND("_",A254)+1,LEN(A254)),"")</f>
        <v/>
      </c>
      <c r="D254" s="1" t="str">
        <f>IF(A254&lt;&gt;"",_xlfn.XLOOKUP(A254,'Clean Table'!F:F,'Clean Table'!A:A,,-1,1),"")</f>
        <v/>
      </c>
    </row>
    <row r="255" spans="2:4" x14ac:dyDescent="0.25">
      <c r="B255" t="str">
        <f>IF(A255&lt;&gt;"","Chr"&amp;MID(A255,2,FIND("_",A255)-2),"")</f>
        <v/>
      </c>
      <c r="C255" t="str">
        <f>IF(A255&lt;&gt;"",MID(A255,FIND("_",A255)+1,LEN(A255)),"")</f>
        <v/>
      </c>
      <c r="D255" s="1" t="str">
        <f>IF(A255&lt;&gt;"",_xlfn.XLOOKUP(A255,'Clean Table'!F:F,'Clean Table'!A:A,,-1,1),"")</f>
        <v/>
      </c>
    </row>
    <row r="256" spans="2:4" x14ac:dyDescent="0.25">
      <c r="B256" t="str">
        <f>IF(A256&lt;&gt;"","Chr"&amp;MID(A256,2,FIND("_",A256)-2),"")</f>
        <v/>
      </c>
      <c r="C256" t="str">
        <f>IF(A256&lt;&gt;"",MID(A256,FIND("_",A256)+1,LEN(A256)),"")</f>
        <v/>
      </c>
      <c r="D256" s="1" t="str">
        <f>IF(A256&lt;&gt;"",_xlfn.XLOOKUP(A256,'Clean Table'!F:F,'Clean Table'!A:A,,-1,1),"")</f>
        <v/>
      </c>
    </row>
    <row r="257" spans="2:4" x14ac:dyDescent="0.25">
      <c r="B257" t="str">
        <f>IF(A257&lt;&gt;"","Chr"&amp;MID(A257,2,FIND("_",A257)-2),"")</f>
        <v/>
      </c>
      <c r="C257" t="str">
        <f>IF(A257&lt;&gt;"",MID(A257,FIND("_",A257)+1,LEN(A257)),"")</f>
        <v/>
      </c>
      <c r="D257" s="1" t="str">
        <f>IF(A257&lt;&gt;"",_xlfn.XLOOKUP(A257,'Clean Table'!F:F,'Clean Table'!A:A,,-1,1),"")</f>
        <v/>
      </c>
    </row>
    <row r="258" spans="2:4" x14ac:dyDescent="0.25">
      <c r="B258" t="str">
        <f>IF(A258&lt;&gt;"","Chr"&amp;MID(A258,2,FIND("_",A258)-2),"")</f>
        <v/>
      </c>
      <c r="C258" t="str">
        <f>IF(A258&lt;&gt;"",MID(A258,FIND("_",A258)+1,LEN(A258)),"")</f>
        <v/>
      </c>
      <c r="D258" s="1" t="str">
        <f>IF(A258&lt;&gt;"",_xlfn.XLOOKUP(A258,'Clean Table'!F:F,'Clean Table'!A:A,,-1,1),"")</f>
        <v/>
      </c>
    </row>
    <row r="259" spans="2:4" x14ac:dyDescent="0.25">
      <c r="B259" t="str">
        <f>IF(A259&lt;&gt;"","Chr"&amp;MID(A259,2,FIND("_",A259)-2),"")</f>
        <v/>
      </c>
      <c r="C259" t="str">
        <f>IF(A259&lt;&gt;"",MID(A259,FIND("_",A259)+1,LEN(A259)),"")</f>
        <v/>
      </c>
      <c r="D259" s="1" t="str">
        <f>IF(A259&lt;&gt;"",_xlfn.XLOOKUP(A259,'Clean Table'!F:F,'Clean Table'!A:A,,-1,1),"")</f>
        <v/>
      </c>
    </row>
    <row r="260" spans="2:4" x14ac:dyDescent="0.25">
      <c r="B260" t="str">
        <f>IF(A260&lt;&gt;"","Chr"&amp;MID(A260,2,FIND("_",A260)-2),"")</f>
        <v/>
      </c>
      <c r="C260" t="str">
        <f>IF(A260&lt;&gt;"",MID(A260,FIND("_",A260)+1,LEN(A260)),"")</f>
        <v/>
      </c>
      <c r="D260" s="1" t="str">
        <f>IF(A260&lt;&gt;"",_xlfn.XLOOKUP(A260,'Clean Table'!F:F,'Clean Table'!A:A,,-1,1),"")</f>
        <v/>
      </c>
    </row>
    <row r="261" spans="2:4" x14ac:dyDescent="0.25">
      <c r="B261" t="str">
        <f>IF(A261&lt;&gt;"","Chr"&amp;MID(A261,2,FIND("_",A261)-2),"")</f>
        <v/>
      </c>
      <c r="C261" t="str">
        <f>IF(A261&lt;&gt;"",MID(A261,FIND("_",A261)+1,LEN(A261)),"")</f>
        <v/>
      </c>
      <c r="D261" s="1" t="str">
        <f>IF(A261&lt;&gt;"",_xlfn.XLOOKUP(A261,'Clean Table'!F:F,'Clean Table'!A:A,,-1,1),"")</f>
        <v/>
      </c>
    </row>
    <row r="262" spans="2:4" x14ac:dyDescent="0.25">
      <c r="B262" t="str">
        <f>IF(A262&lt;&gt;"","Chr"&amp;MID(A262,2,FIND("_",A262)-2),"")</f>
        <v/>
      </c>
      <c r="C262" t="str">
        <f>IF(A262&lt;&gt;"",MID(A262,FIND("_",A262)+1,LEN(A262)),"")</f>
        <v/>
      </c>
      <c r="D262" s="1" t="str">
        <f>IF(A262&lt;&gt;"",_xlfn.XLOOKUP(A262,'Clean Table'!F:F,'Clean Table'!A:A,,-1,1),"")</f>
        <v/>
      </c>
    </row>
    <row r="263" spans="2:4" x14ac:dyDescent="0.25">
      <c r="B263" t="str">
        <f>IF(A263&lt;&gt;"","Chr"&amp;MID(A263,2,FIND("_",A263)-2),"")</f>
        <v/>
      </c>
      <c r="C263" t="str">
        <f>IF(A263&lt;&gt;"",MID(A263,FIND("_",A263)+1,LEN(A263)),"")</f>
        <v/>
      </c>
      <c r="D263" s="1" t="str">
        <f>IF(A263&lt;&gt;"",_xlfn.XLOOKUP(A263,'Clean Table'!F:F,'Clean Table'!A:A,,-1,1),"")</f>
        <v/>
      </c>
    </row>
    <row r="264" spans="2:4" x14ac:dyDescent="0.25">
      <c r="B264" t="str">
        <f>IF(A264&lt;&gt;"","Chr"&amp;MID(A264,2,FIND("_",A264)-2),"")</f>
        <v/>
      </c>
      <c r="C264" t="str">
        <f>IF(A264&lt;&gt;"",MID(A264,FIND("_",A264)+1,LEN(A264)),"")</f>
        <v/>
      </c>
      <c r="D264" s="1" t="str">
        <f>IF(A264&lt;&gt;"",_xlfn.XLOOKUP(A264,'Clean Table'!F:F,'Clean Table'!A:A,,-1,1),"")</f>
        <v/>
      </c>
    </row>
    <row r="265" spans="2:4" x14ac:dyDescent="0.25">
      <c r="B265" t="str">
        <f>IF(A265&lt;&gt;"","Chr"&amp;MID(A265,2,FIND("_",A265)-2),"")</f>
        <v/>
      </c>
      <c r="C265" t="str">
        <f>IF(A265&lt;&gt;"",MID(A265,FIND("_",A265)+1,LEN(A265)),"")</f>
        <v/>
      </c>
      <c r="D265" s="1" t="str">
        <f>IF(A265&lt;&gt;"",_xlfn.XLOOKUP(A265,'Clean Table'!F:F,'Clean Table'!A:A,,-1,1),"")</f>
        <v/>
      </c>
    </row>
    <row r="266" spans="2:4" x14ac:dyDescent="0.25">
      <c r="B266" t="str">
        <f>IF(A266&lt;&gt;"","Chr"&amp;MID(A266,2,FIND("_",A266)-2),"")</f>
        <v/>
      </c>
      <c r="C266" t="str">
        <f>IF(A266&lt;&gt;"",MID(A266,FIND("_",A266)+1,LEN(A266)),"")</f>
        <v/>
      </c>
      <c r="D266" s="1" t="str">
        <f>IF(A266&lt;&gt;"",_xlfn.XLOOKUP(A266,'Clean Table'!F:F,'Clean Table'!A:A,,-1,1),"")</f>
        <v/>
      </c>
    </row>
    <row r="267" spans="2:4" x14ac:dyDescent="0.25">
      <c r="B267" t="str">
        <f>IF(A267&lt;&gt;"","Chr"&amp;MID(A267,2,FIND("_",A267)-2),"")</f>
        <v/>
      </c>
      <c r="C267" t="str">
        <f>IF(A267&lt;&gt;"",MID(A267,FIND("_",A267)+1,LEN(A267)),"")</f>
        <v/>
      </c>
      <c r="D267" s="1" t="str">
        <f>IF(A267&lt;&gt;"",_xlfn.XLOOKUP(A267,'Clean Table'!F:F,'Clean Table'!A:A,,-1,1),"")</f>
        <v/>
      </c>
    </row>
    <row r="268" spans="2:4" x14ac:dyDescent="0.25">
      <c r="B268" t="str">
        <f>IF(A268&lt;&gt;"","Chr"&amp;MID(A268,2,FIND("_",A268)-2),"")</f>
        <v/>
      </c>
      <c r="C268" t="str">
        <f>IF(A268&lt;&gt;"",MID(A268,FIND("_",A268)+1,LEN(A268)),"")</f>
        <v/>
      </c>
      <c r="D268" s="1" t="str">
        <f>IF(A268&lt;&gt;"",_xlfn.XLOOKUP(A268,'Clean Table'!F:F,'Clean Table'!A:A,,-1,1),"")</f>
        <v/>
      </c>
    </row>
    <row r="269" spans="2:4" x14ac:dyDescent="0.25">
      <c r="B269" t="str">
        <f>IF(A269&lt;&gt;"","Chr"&amp;MID(A269,2,FIND("_",A269)-2),"")</f>
        <v/>
      </c>
      <c r="C269" t="str">
        <f>IF(A269&lt;&gt;"",MID(A269,FIND("_",A269)+1,LEN(A269)),"")</f>
        <v/>
      </c>
      <c r="D269" s="1" t="str">
        <f>IF(A269&lt;&gt;"",_xlfn.XLOOKUP(A269,'Clean Table'!F:F,'Clean Table'!A:A,,-1,1),"")</f>
        <v/>
      </c>
    </row>
    <row r="270" spans="2:4" x14ac:dyDescent="0.25">
      <c r="B270" t="str">
        <f>IF(A270&lt;&gt;"","Chr"&amp;MID(A270,2,FIND("_",A270)-2),"")</f>
        <v/>
      </c>
      <c r="C270" t="str">
        <f>IF(A270&lt;&gt;"",MID(A270,FIND("_",A270)+1,LEN(A270)),"")</f>
        <v/>
      </c>
      <c r="D270" s="1" t="str">
        <f>IF(A270&lt;&gt;"",_xlfn.XLOOKUP(A270,'Clean Table'!F:F,'Clean Table'!A:A,,-1,1),"")</f>
        <v/>
      </c>
    </row>
    <row r="271" spans="2:4" x14ac:dyDescent="0.25">
      <c r="B271" t="str">
        <f>IF(A271&lt;&gt;"","Chr"&amp;MID(A271,2,FIND("_",A271)-2),"")</f>
        <v/>
      </c>
      <c r="C271" t="str">
        <f>IF(A271&lt;&gt;"",MID(A271,FIND("_",A271)+1,LEN(A271)),"")</f>
        <v/>
      </c>
      <c r="D271" s="1" t="str">
        <f>IF(A271&lt;&gt;"",_xlfn.XLOOKUP(A271,'Clean Table'!F:F,'Clean Table'!A:A,,-1,1),"")</f>
        <v/>
      </c>
    </row>
    <row r="272" spans="2:4" x14ac:dyDescent="0.25">
      <c r="B272" t="str">
        <f>IF(A272&lt;&gt;"","Chr"&amp;MID(A272,2,FIND("_",A272)-2),"")</f>
        <v/>
      </c>
      <c r="C272" t="str">
        <f>IF(A272&lt;&gt;"",MID(A272,FIND("_",A272)+1,LEN(A272)),"")</f>
        <v/>
      </c>
      <c r="D272" s="1" t="str">
        <f>IF(A272&lt;&gt;"",_xlfn.XLOOKUP(A272,'Clean Table'!F:F,'Clean Table'!A:A,,-1,1),"")</f>
        <v/>
      </c>
    </row>
    <row r="273" spans="2:4" x14ac:dyDescent="0.25">
      <c r="B273" t="str">
        <f>IF(A273&lt;&gt;"","Chr"&amp;MID(A273,2,FIND("_",A273)-2),"")</f>
        <v/>
      </c>
      <c r="C273" t="str">
        <f>IF(A273&lt;&gt;"",MID(A273,FIND("_",A273)+1,LEN(A273)),"")</f>
        <v/>
      </c>
      <c r="D273" s="1" t="str">
        <f>IF(A273&lt;&gt;"",_xlfn.XLOOKUP(A273,'Clean Table'!F:F,'Clean Table'!A:A,,-1,1),"")</f>
        <v/>
      </c>
    </row>
    <row r="274" spans="2:4" x14ac:dyDescent="0.25">
      <c r="B274" t="str">
        <f>IF(A274&lt;&gt;"","Chr"&amp;MID(A274,2,FIND("_",A274)-2),"")</f>
        <v/>
      </c>
      <c r="C274" t="str">
        <f>IF(A274&lt;&gt;"",MID(A274,FIND("_",A274)+1,LEN(A274)),"")</f>
        <v/>
      </c>
      <c r="D274" s="1" t="str">
        <f>IF(A274&lt;&gt;"",_xlfn.XLOOKUP(A274,'Clean Table'!F:F,'Clean Table'!A:A,,-1,1),"")</f>
        <v/>
      </c>
    </row>
    <row r="275" spans="2:4" x14ac:dyDescent="0.25">
      <c r="B275" t="str">
        <f>IF(A275&lt;&gt;"","Chr"&amp;MID(A275,2,FIND("_",A275)-2),"")</f>
        <v/>
      </c>
      <c r="C275" t="str">
        <f>IF(A275&lt;&gt;"",MID(A275,FIND("_",A275)+1,LEN(A275)),"")</f>
        <v/>
      </c>
      <c r="D275" s="1" t="str">
        <f>IF(A275&lt;&gt;"",_xlfn.XLOOKUP(A275,'Clean Table'!F:F,'Clean Table'!A:A,,-1,1),"")</f>
        <v/>
      </c>
    </row>
    <row r="276" spans="2:4" x14ac:dyDescent="0.25">
      <c r="B276" t="str">
        <f>IF(A276&lt;&gt;"","Chr"&amp;MID(A276,2,FIND("_",A276)-2),"")</f>
        <v/>
      </c>
      <c r="C276" t="str">
        <f>IF(A276&lt;&gt;"",MID(A276,FIND("_",A276)+1,LEN(A276)),"")</f>
        <v/>
      </c>
      <c r="D276" s="1" t="str">
        <f>IF(A276&lt;&gt;"",_xlfn.XLOOKUP(A276,'Clean Table'!F:F,'Clean Table'!A:A,,-1,1),"")</f>
        <v/>
      </c>
    </row>
    <row r="277" spans="2:4" x14ac:dyDescent="0.25">
      <c r="B277" t="str">
        <f>IF(A277&lt;&gt;"","Chr"&amp;MID(A277,2,FIND("_",A277)-2),"")</f>
        <v/>
      </c>
      <c r="C277" t="str">
        <f>IF(A277&lt;&gt;"",MID(A277,FIND("_",A277)+1,LEN(A277)),"")</f>
        <v/>
      </c>
      <c r="D277" s="1" t="str">
        <f>IF(A277&lt;&gt;"",_xlfn.XLOOKUP(A277,'Clean Table'!F:F,'Clean Table'!A:A,,-1,1),"")</f>
        <v/>
      </c>
    </row>
    <row r="278" spans="2:4" x14ac:dyDescent="0.25">
      <c r="B278" t="str">
        <f>IF(A278&lt;&gt;"","Chr"&amp;MID(A278,2,FIND("_",A278)-2),"")</f>
        <v/>
      </c>
      <c r="C278" t="str">
        <f>IF(A278&lt;&gt;"",MID(A278,FIND("_",A278)+1,LEN(A278)),"")</f>
        <v/>
      </c>
      <c r="D278" s="1" t="str">
        <f>IF(A278&lt;&gt;"",_xlfn.XLOOKUP(A278,'Clean Table'!F:F,'Clean Table'!A:A,,-1,1),"")</f>
        <v/>
      </c>
    </row>
    <row r="279" spans="2:4" x14ac:dyDescent="0.25">
      <c r="B279" t="str">
        <f>IF(A279&lt;&gt;"","Chr"&amp;MID(A279,2,FIND("_",A279)-2),"")</f>
        <v/>
      </c>
      <c r="C279" t="str">
        <f>IF(A279&lt;&gt;"",MID(A279,FIND("_",A279)+1,LEN(A279)),"")</f>
        <v/>
      </c>
      <c r="D279" s="1" t="str">
        <f>IF(A279&lt;&gt;"",_xlfn.XLOOKUP(A279,'Clean Table'!F:F,'Clean Table'!A:A,,-1,1),"")</f>
        <v/>
      </c>
    </row>
    <row r="280" spans="2:4" x14ac:dyDescent="0.25">
      <c r="B280" t="str">
        <f>IF(A280&lt;&gt;"","Chr"&amp;MID(A280,2,FIND("_",A280)-2),"")</f>
        <v/>
      </c>
      <c r="C280" t="str">
        <f>IF(A280&lt;&gt;"",MID(A280,FIND("_",A280)+1,LEN(A280)),"")</f>
        <v/>
      </c>
      <c r="D280" s="1" t="str">
        <f>IF(A280&lt;&gt;"",_xlfn.XLOOKUP(A280,'Clean Table'!F:F,'Clean Table'!A:A,,-1,1),"")</f>
        <v/>
      </c>
    </row>
    <row r="281" spans="2:4" x14ac:dyDescent="0.25">
      <c r="B281" t="str">
        <f>IF(A281&lt;&gt;"","Chr"&amp;MID(A281,2,FIND("_",A281)-2),"")</f>
        <v/>
      </c>
      <c r="C281" t="str">
        <f>IF(A281&lt;&gt;"",MID(A281,FIND("_",A281)+1,LEN(A281)),"")</f>
        <v/>
      </c>
      <c r="D281" s="1" t="str">
        <f>IF(A281&lt;&gt;"",_xlfn.XLOOKUP(A281,'Clean Table'!F:F,'Clean Table'!A:A,,-1,1),"")</f>
        <v/>
      </c>
    </row>
    <row r="282" spans="2:4" x14ac:dyDescent="0.25">
      <c r="B282" t="str">
        <f>IF(A282&lt;&gt;"","Chr"&amp;MID(A282,2,FIND("_",A282)-2),"")</f>
        <v/>
      </c>
      <c r="C282" t="str">
        <f>IF(A282&lt;&gt;"",MID(A282,FIND("_",A282)+1,LEN(A282)),"")</f>
        <v/>
      </c>
      <c r="D282" s="1" t="str">
        <f>IF(A282&lt;&gt;"",_xlfn.XLOOKUP(A282,'Clean Table'!F:F,'Clean Table'!A:A,,-1,1),"")</f>
        <v/>
      </c>
    </row>
    <row r="283" spans="2:4" x14ac:dyDescent="0.25">
      <c r="B283" t="str">
        <f>IF(A283&lt;&gt;"","Chr"&amp;MID(A283,2,FIND("_",A283)-2),"")</f>
        <v/>
      </c>
      <c r="C283" t="str">
        <f>IF(A283&lt;&gt;"",MID(A283,FIND("_",A283)+1,LEN(A283)),"")</f>
        <v/>
      </c>
      <c r="D283" s="1" t="str">
        <f>IF(A283&lt;&gt;"",_xlfn.XLOOKUP(A283,'Clean Table'!F:F,'Clean Table'!A:A,,-1,1),"")</f>
        <v/>
      </c>
    </row>
    <row r="284" spans="2:4" x14ac:dyDescent="0.25">
      <c r="B284" t="str">
        <f>IF(A284&lt;&gt;"","Chr"&amp;MID(A284,2,FIND("_",A284)-2),"")</f>
        <v/>
      </c>
      <c r="C284" t="str">
        <f>IF(A284&lt;&gt;"",MID(A284,FIND("_",A284)+1,LEN(A284)),"")</f>
        <v/>
      </c>
      <c r="D284" s="1" t="str">
        <f>IF(A284&lt;&gt;"",_xlfn.XLOOKUP(A284,'Clean Table'!F:F,'Clean Table'!A:A,,-1,1),"")</f>
        <v/>
      </c>
    </row>
    <row r="285" spans="2:4" x14ac:dyDescent="0.25">
      <c r="B285" t="str">
        <f>IF(A285&lt;&gt;"","Chr"&amp;MID(A285,2,FIND("_",A285)-2),"")</f>
        <v/>
      </c>
      <c r="C285" t="str">
        <f>IF(A285&lt;&gt;"",MID(A285,FIND("_",A285)+1,LEN(A285)),"")</f>
        <v/>
      </c>
      <c r="D285" s="1" t="str">
        <f>IF(A285&lt;&gt;"",_xlfn.XLOOKUP(A285,'Clean Table'!F:F,'Clean Table'!A:A,,-1,1),"")</f>
        <v/>
      </c>
    </row>
    <row r="286" spans="2:4" x14ac:dyDescent="0.25">
      <c r="B286" t="str">
        <f>IF(A286&lt;&gt;"","Chr"&amp;MID(A286,2,FIND("_",A286)-2),"")</f>
        <v/>
      </c>
      <c r="C286" t="str">
        <f>IF(A286&lt;&gt;"",MID(A286,FIND("_",A286)+1,LEN(A286)),"")</f>
        <v/>
      </c>
      <c r="D286" s="1" t="str">
        <f>IF(A286&lt;&gt;"",_xlfn.XLOOKUP(A286,'Clean Table'!F:F,'Clean Table'!A:A,,-1,1),"")</f>
        <v/>
      </c>
    </row>
    <row r="287" spans="2:4" x14ac:dyDescent="0.25">
      <c r="B287" t="str">
        <f>IF(A287&lt;&gt;"","Chr"&amp;MID(A287,2,FIND("_",A287)-2),"")</f>
        <v/>
      </c>
      <c r="C287" t="str">
        <f>IF(A287&lt;&gt;"",MID(A287,FIND("_",A287)+1,LEN(A287)),"")</f>
        <v/>
      </c>
      <c r="D287" s="1" t="str">
        <f>IF(A287&lt;&gt;"",_xlfn.XLOOKUP(A287,'Clean Table'!F:F,'Clean Table'!A:A,,-1,1),"")</f>
        <v/>
      </c>
    </row>
    <row r="288" spans="2:4" x14ac:dyDescent="0.25">
      <c r="B288" t="str">
        <f>IF(A288&lt;&gt;"","Chr"&amp;MID(A288,2,FIND("_",A288)-2),"")</f>
        <v/>
      </c>
      <c r="C288" t="str">
        <f>IF(A288&lt;&gt;"",MID(A288,FIND("_",A288)+1,LEN(A288)),"")</f>
        <v/>
      </c>
      <c r="D288" s="1" t="str">
        <f>IF(A288&lt;&gt;"",_xlfn.XLOOKUP(A288,'Clean Table'!F:F,'Clean Table'!A:A,,-1,1),"")</f>
        <v/>
      </c>
    </row>
    <row r="289" spans="2:4" x14ac:dyDescent="0.25">
      <c r="B289" t="str">
        <f>IF(A289&lt;&gt;"","Chr"&amp;MID(A289,2,FIND("_",A289)-2),"")</f>
        <v/>
      </c>
      <c r="C289" t="str">
        <f>IF(A289&lt;&gt;"",MID(A289,FIND("_",A289)+1,LEN(A289)),"")</f>
        <v/>
      </c>
      <c r="D289" s="1" t="str">
        <f>IF(A289&lt;&gt;"",_xlfn.XLOOKUP(A289,'Clean Table'!F:F,'Clean Table'!A:A,,-1,1),"")</f>
        <v/>
      </c>
    </row>
    <row r="290" spans="2:4" x14ac:dyDescent="0.25">
      <c r="B290" t="str">
        <f>IF(A290&lt;&gt;"","Chr"&amp;MID(A290,2,FIND("_",A290)-2),"")</f>
        <v/>
      </c>
      <c r="C290" t="str">
        <f>IF(A290&lt;&gt;"",MID(A290,FIND("_",A290)+1,LEN(A290)),"")</f>
        <v/>
      </c>
      <c r="D290" s="1" t="str">
        <f>IF(A290&lt;&gt;"",_xlfn.XLOOKUP(A290,'Clean Table'!F:F,'Clean Table'!A:A,,-1,1),"")</f>
        <v/>
      </c>
    </row>
    <row r="291" spans="2:4" x14ac:dyDescent="0.25">
      <c r="B291" t="str">
        <f>IF(A291&lt;&gt;"","Chr"&amp;MID(A291,2,FIND("_",A291)-2),"")</f>
        <v/>
      </c>
      <c r="C291" t="str">
        <f>IF(A291&lt;&gt;"",MID(A291,FIND("_",A291)+1,LEN(A291)),"")</f>
        <v/>
      </c>
      <c r="D291" s="1" t="str">
        <f>IF(A291&lt;&gt;"",_xlfn.XLOOKUP(A291,'Clean Table'!F:F,'Clean Table'!A:A,,-1,1),"")</f>
        <v/>
      </c>
    </row>
    <row r="292" spans="2:4" x14ac:dyDescent="0.25">
      <c r="B292" t="str">
        <f>IF(A292&lt;&gt;"","Chr"&amp;MID(A292,2,FIND("_",A292)-2),"")</f>
        <v/>
      </c>
      <c r="C292" t="str">
        <f>IF(A292&lt;&gt;"",MID(A292,FIND("_",A292)+1,LEN(A292)),"")</f>
        <v/>
      </c>
      <c r="D292" s="1" t="str">
        <f>IF(A292&lt;&gt;"",_xlfn.XLOOKUP(A292,'Clean Table'!F:F,'Clean Table'!A:A,,-1,1),"")</f>
        <v/>
      </c>
    </row>
    <row r="293" spans="2:4" x14ac:dyDescent="0.25">
      <c r="B293" t="str">
        <f>IF(A293&lt;&gt;"","Chr"&amp;MID(A293,2,FIND("_",A293)-2),"")</f>
        <v/>
      </c>
      <c r="C293" t="str">
        <f>IF(A293&lt;&gt;"",MID(A293,FIND("_",A293)+1,LEN(A293)),"")</f>
        <v/>
      </c>
      <c r="D293" s="1" t="str">
        <f>IF(A293&lt;&gt;"",_xlfn.XLOOKUP(A293,'Clean Table'!F:F,'Clean Table'!A:A,,-1,1),"")</f>
        <v/>
      </c>
    </row>
    <row r="294" spans="2:4" x14ac:dyDescent="0.25">
      <c r="B294" t="str">
        <f>IF(A294&lt;&gt;"","Chr"&amp;MID(A294,2,FIND("_",A294)-2),"")</f>
        <v/>
      </c>
      <c r="C294" t="str">
        <f>IF(A294&lt;&gt;"",MID(A294,FIND("_",A294)+1,LEN(A294)),"")</f>
        <v/>
      </c>
      <c r="D294" s="1" t="str">
        <f>IF(A294&lt;&gt;"",_xlfn.XLOOKUP(A294,'Clean Table'!F:F,'Clean Table'!A:A,,-1,1),"")</f>
        <v/>
      </c>
    </row>
    <row r="295" spans="2:4" x14ac:dyDescent="0.25">
      <c r="B295" t="str">
        <f>IF(A295&lt;&gt;"","Chr"&amp;MID(A295,2,FIND("_",A295)-2),"")</f>
        <v/>
      </c>
      <c r="C295" t="str">
        <f>IF(A295&lt;&gt;"",MID(A295,FIND("_",A295)+1,LEN(A295)),"")</f>
        <v/>
      </c>
      <c r="D295" s="1" t="str">
        <f>IF(A295&lt;&gt;"",_xlfn.XLOOKUP(A295,'Clean Table'!F:F,'Clean Table'!A:A,,-1,1),"")</f>
        <v/>
      </c>
    </row>
    <row r="296" spans="2:4" x14ac:dyDescent="0.25">
      <c r="B296" t="str">
        <f>IF(A296&lt;&gt;"","Chr"&amp;MID(A296,2,FIND("_",A296)-2),"")</f>
        <v/>
      </c>
      <c r="C296" t="str">
        <f>IF(A296&lt;&gt;"",MID(A296,FIND("_",A296)+1,LEN(A296)),"")</f>
        <v/>
      </c>
      <c r="D296" s="1" t="str">
        <f>IF(A296&lt;&gt;"",_xlfn.XLOOKUP(A296,'Clean Table'!F:F,'Clean Table'!A:A,,-1,1),"")</f>
        <v/>
      </c>
    </row>
    <row r="297" spans="2:4" x14ac:dyDescent="0.25">
      <c r="B297" t="str">
        <f>IF(A297&lt;&gt;"","Chr"&amp;MID(A297,2,FIND("_",A297)-2),"")</f>
        <v/>
      </c>
      <c r="C297" t="str">
        <f>IF(A297&lt;&gt;"",MID(A297,FIND("_",A297)+1,LEN(A297)),"")</f>
        <v/>
      </c>
      <c r="D297" s="1" t="str">
        <f>IF(A297&lt;&gt;"",_xlfn.XLOOKUP(A297,'Clean Table'!F:F,'Clean Table'!A:A,,-1,1),"")</f>
        <v/>
      </c>
    </row>
    <row r="298" spans="2:4" x14ac:dyDescent="0.25">
      <c r="B298" t="str">
        <f>IF(A298&lt;&gt;"","Chr"&amp;MID(A298,2,FIND("_",A298)-2),"")</f>
        <v/>
      </c>
      <c r="C298" t="str">
        <f>IF(A298&lt;&gt;"",MID(A298,FIND("_",A298)+1,LEN(A298)),"")</f>
        <v/>
      </c>
      <c r="D298" s="1" t="str">
        <f>IF(A298&lt;&gt;"",_xlfn.XLOOKUP(A298,'Clean Table'!F:F,'Clean Table'!A:A,,-1,1),"")</f>
        <v/>
      </c>
    </row>
    <row r="299" spans="2:4" x14ac:dyDescent="0.25">
      <c r="B299" t="str">
        <f>IF(A299&lt;&gt;"","Chr"&amp;MID(A299,2,FIND("_",A299)-2),"")</f>
        <v/>
      </c>
      <c r="C299" t="str">
        <f>IF(A299&lt;&gt;"",MID(A299,FIND("_",A299)+1,LEN(A299)),"")</f>
        <v/>
      </c>
      <c r="D299" s="1" t="str">
        <f>IF(A299&lt;&gt;"",_xlfn.XLOOKUP(A299,'Clean Table'!F:F,'Clean Table'!A:A,,-1,1),"")</f>
        <v/>
      </c>
    </row>
    <row r="300" spans="2:4" x14ac:dyDescent="0.25">
      <c r="B300" t="str">
        <f>IF(A300&lt;&gt;"","Chr"&amp;MID(A300,2,FIND("_",A300)-2),"")</f>
        <v/>
      </c>
      <c r="C300" t="str">
        <f>IF(A300&lt;&gt;"",MID(A300,FIND("_",A300)+1,LEN(A300)),"")</f>
        <v/>
      </c>
      <c r="D300" s="1" t="str">
        <f>IF(A300&lt;&gt;"",_xlfn.XLOOKUP(A300,'Clean Table'!F:F,'Clean Table'!A:A,,-1,1),"")</f>
        <v/>
      </c>
    </row>
    <row r="301" spans="2:4" x14ac:dyDescent="0.25">
      <c r="B301" t="str">
        <f>IF(A301&lt;&gt;"","Chr"&amp;MID(A301,2,FIND("_",A301)-2),"")</f>
        <v/>
      </c>
      <c r="C301" t="str">
        <f>IF(A301&lt;&gt;"",MID(A301,FIND("_",A301)+1,LEN(A301)),"")</f>
        <v/>
      </c>
      <c r="D301" s="1" t="str">
        <f>IF(A301&lt;&gt;"",_xlfn.XLOOKUP(A301,'Clean Table'!F:F,'Clean Table'!A:A,,-1,1),"")</f>
        <v/>
      </c>
    </row>
    <row r="302" spans="2:4" x14ac:dyDescent="0.25">
      <c r="B302" t="str">
        <f>IF(A302&lt;&gt;"","Chr"&amp;MID(A302,2,FIND("_",A302)-2),"")</f>
        <v/>
      </c>
      <c r="C302" t="str">
        <f>IF(A302&lt;&gt;"",MID(A302,FIND("_",A302)+1,LEN(A302)),"")</f>
        <v/>
      </c>
      <c r="D302" s="1" t="str">
        <f>IF(A302&lt;&gt;"",_xlfn.XLOOKUP(A302,'Clean Table'!F:F,'Clean Table'!A:A,,-1,1),"")</f>
        <v/>
      </c>
    </row>
    <row r="303" spans="2:4" x14ac:dyDescent="0.25">
      <c r="B303" t="str">
        <f>IF(A303&lt;&gt;"","Chr"&amp;MID(A303,2,FIND("_",A303)-2),"")</f>
        <v/>
      </c>
      <c r="C303" t="str">
        <f>IF(A303&lt;&gt;"",MID(A303,FIND("_",A303)+1,LEN(A303)),"")</f>
        <v/>
      </c>
      <c r="D303" s="1" t="str">
        <f>IF(A303&lt;&gt;"",_xlfn.XLOOKUP(A303,'Clean Table'!F:F,'Clean Table'!A:A,,-1,1),"")</f>
        <v/>
      </c>
    </row>
    <row r="304" spans="2:4" x14ac:dyDescent="0.25">
      <c r="B304" t="str">
        <f>IF(A304&lt;&gt;"","Chr"&amp;MID(A304,2,FIND("_",A304)-2),"")</f>
        <v/>
      </c>
      <c r="C304" t="str">
        <f>IF(A304&lt;&gt;"",MID(A304,FIND("_",A304)+1,LEN(A304)),"")</f>
        <v/>
      </c>
      <c r="D304" s="1" t="str">
        <f>IF(A304&lt;&gt;"",_xlfn.XLOOKUP(A304,'Clean Table'!F:F,'Clean Table'!A:A,,-1,1),"")</f>
        <v/>
      </c>
    </row>
    <row r="305" spans="2:4" x14ac:dyDescent="0.25">
      <c r="B305" t="str">
        <f>IF(A305&lt;&gt;"","Chr"&amp;MID(A305,2,FIND("_",A305)-2),"")</f>
        <v/>
      </c>
      <c r="C305" t="str">
        <f>IF(A305&lt;&gt;"",MID(A305,FIND("_",A305)+1,LEN(A305)),"")</f>
        <v/>
      </c>
      <c r="D305" s="1" t="str">
        <f>IF(A305&lt;&gt;"",_xlfn.XLOOKUP(A305,'Clean Table'!F:F,'Clean Table'!A:A,,-1,1),"")</f>
        <v/>
      </c>
    </row>
    <row r="306" spans="2:4" x14ac:dyDescent="0.25">
      <c r="B306" t="str">
        <f>IF(A306&lt;&gt;"","Chr"&amp;MID(A306,2,FIND("_",A306)-2),"")</f>
        <v/>
      </c>
      <c r="C306" t="str">
        <f>IF(A306&lt;&gt;"",MID(A306,FIND("_",A306)+1,LEN(A306)),"")</f>
        <v/>
      </c>
      <c r="D306" s="1" t="str">
        <f>IF(A306&lt;&gt;"",_xlfn.XLOOKUP(A306,'Clean Table'!F:F,'Clean Table'!A:A,,-1,1),"")</f>
        <v/>
      </c>
    </row>
    <row r="307" spans="2:4" x14ac:dyDescent="0.25">
      <c r="B307" t="str">
        <f>IF(A307&lt;&gt;"","Chr"&amp;MID(A307,2,FIND("_",A307)-2),"")</f>
        <v/>
      </c>
      <c r="C307" t="str">
        <f>IF(A307&lt;&gt;"",MID(A307,FIND("_",A307)+1,LEN(A307)),"")</f>
        <v/>
      </c>
      <c r="D307" s="1" t="str">
        <f>IF(A307&lt;&gt;"",_xlfn.XLOOKUP(A307,'Clean Table'!F:F,'Clean Table'!A:A,,-1,1),"")</f>
        <v/>
      </c>
    </row>
    <row r="308" spans="2:4" x14ac:dyDescent="0.25">
      <c r="B308" t="str">
        <f>IF(A308&lt;&gt;"","Chr"&amp;MID(A308,2,FIND("_",A308)-2),"")</f>
        <v/>
      </c>
      <c r="C308" t="str">
        <f>IF(A308&lt;&gt;"",MID(A308,FIND("_",A308)+1,LEN(A308)),"")</f>
        <v/>
      </c>
      <c r="D308" s="1" t="str">
        <f>IF(A308&lt;&gt;"",_xlfn.XLOOKUP(A308,'Clean Table'!F:F,'Clean Table'!A:A,,-1,1),"")</f>
        <v/>
      </c>
    </row>
    <row r="309" spans="2:4" x14ac:dyDescent="0.25">
      <c r="B309" t="str">
        <f>IF(A309&lt;&gt;"","Chr"&amp;MID(A309,2,FIND("_",A309)-2),"")</f>
        <v/>
      </c>
      <c r="C309" t="str">
        <f>IF(A309&lt;&gt;"",MID(A309,FIND("_",A309)+1,LEN(A309)),"")</f>
        <v/>
      </c>
      <c r="D309" s="1" t="str">
        <f>IF(A309&lt;&gt;"",_xlfn.XLOOKUP(A309,'Clean Table'!F:F,'Clean Table'!A:A,,-1,1),"")</f>
        <v/>
      </c>
    </row>
    <row r="310" spans="2:4" x14ac:dyDescent="0.25">
      <c r="B310" t="str">
        <f>IF(A310&lt;&gt;"","Chr"&amp;MID(A310,2,FIND("_",A310)-2),"")</f>
        <v/>
      </c>
      <c r="C310" t="str">
        <f>IF(A310&lt;&gt;"",MID(A310,FIND("_",A310)+1,LEN(A310)),"")</f>
        <v/>
      </c>
      <c r="D310" s="1" t="str">
        <f>IF(A310&lt;&gt;"",_xlfn.XLOOKUP(A310,'Clean Table'!F:F,'Clean Table'!A:A,,-1,1),"")</f>
        <v/>
      </c>
    </row>
    <row r="311" spans="2:4" x14ac:dyDescent="0.25">
      <c r="B311" t="str">
        <f>IF(A311&lt;&gt;"","Chr"&amp;MID(A311,2,FIND("_",A311)-2),"")</f>
        <v/>
      </c>
      <c r="C311" t="str">
        <f>IF(A311&lt;&gt;"",MID(A311,FIND("_",A311)+1,LEN(A311)),"")</f>
        <v/>
      </c>
      <c r="D311" s="1" t="str">
        <f>IF(A311&lt;&gt;"",_xlfn.XLOOKUP(A311,'Clean Table'!F:F,'Clean Table'!A:A,,-1,1),"")</f>
        <v/>
      </c>
    </row>
    <row r="312" spans="2:4" x14ac:dyDescent="0.25">
      <c r="B312" t="str">
        <f>IF(A312&lt;&gt;"","Chr"&amp;MID(A312,2,FIND("_",A312)-2),"")</f>
        <v/>
      </c>
      <c r="C312" t="str">
        <f>IF(A312&lt;&gt;"",MID(A312,FIND("_",A312)+1,LEN(A312)),"")</f>
        <v/>
      </c>
      <c r="D312" s="1" t="str">
        <f>IF(A312&lt;&gt;"",_xlfn.XLOOKUP(A312,'Clean Table'!F:F,'Clean Table'!A:A,,-1,1),"")</f>
        <v/>
      </c>
    </row>
    <row r="313" spans="2:4" x14ac:dyDescent="0.25">
      <c r="B313" t="str">
        <f>IF(A313&lt;&gt;"","Chr"&amp;MID(A313,2,FIND("_",A313)-2),"")</f>
        <v/>
      </c>
      <c r="C313" t="str">
        <f>IF(A313&lt;&gt;"",MID(A313,FIND("_",A313)+1,LEN(A313)),"")</f>
        <v/>
      </c>
      <c r="D313" s="1" t="str">
        <f>IF(A313&lt;&gt;"",_xlfn.XLOOKUP(A313,'Clean Table'!F:F,'Clean Table'!A:A,,-1,1),"")</f>
        <v/>
      </c>
    </row>
    <row r="314" spans="2:4" x14ac:dyDescent="0.25">
      <c r="B314" t="str">
        <f>IF(A314&lt;&gt;"","Chr"&amp;MID(A314,2,FIND("_",A314)-2),"")</f>
        <v/>
      </c>
      <c r="C314" t="str">
        <f>IF(A314&lt;&gt;"",MID(A314,FIND("_",A314)+1,LEN(A314)),"")</f>
        <v/>
      </c>
      <c r="D314" s="1" t="str">
        <f>IF(A314&lt;&gt;"",_xlfn.XLOOKUP(A314,'Clean Table'!F:F,'Clean Table'!A:A,,-1,1),"")</f>
        <v/>
      </c>
    </row>
    <row r="315" spans="2:4" x14ac:dyDescent="0.25">
      <c r="B315" t="str">
        <f>IF(A315&lt;&gt;"","Chr"&amp;MID(A315,2,FIND("_",A315)-2),"")</f>
        <v/>
      </c>
      <c r="C315" t="str">
        <f>IF(A315&lt;&gt;"",MID(A315,FIND("_",A315)+1,LEN(A315)),"")</f>
        <v/>
      </c>
      <c r="D315" s="1" t="str">
        <f>IF(A315&lt;&gt;"",_xlfn.XLOOKUP(A315,'Clean Table'!F:F,'Clean Table'!A:A,,-1,1),"")</f>
        <v/>
      </c>
    </row>
    <row r="316" spans="2:4" x14ac:dyDescent="0.25">
      <c r="B316" t="str">
        <f>IF(A316&lt;&gt;"","Chr"&amp;MID(A316,2,FIND("_",A316)-2),"")</f>
        <v/>
      </c>
      <c r="C316" t="str">
        <f>IF(A316&lt;&gt;"",MID(A316,FIND("_",A316)+1,LEN(A316)),"")</f>
        <v/>
      </c>
      <c r="D316" s="1" t="str">
        <f>IF(A316&lt;&gt;"",_xlfn.XLOOKUP(A316,'Clean Table'!F:F,'Clean Table'!A:A,,-1,1),"")</f>
        <v/>
      </c>
    </row>
    <row r="317" spans="2:4" x14ac:dyDescent="0.25">
      <c r="B317" t="str">
        <f>IF(A317&lt;&gt;"","Chr"&amp;MID(A317,2,FIND("_",A317)-2),"")</f>
        <v/>
      </c>
      <c r="C317" t="str">
        <f>IF(A317&lt;&gt;"",MID(A317,FIND("_",A317)+1,LEN(A317)),"")</f>
        <v/>
      </c>
      <c r="D317" s="1" t="str">
        <f>IF(A317&lt;&gt;"",_xlfn.XLOOKUP(A317,'Clean Table'!F:F,'Clean Table'!A:A,,-1,1),"")</f>
        <v/>
      </c>
    </row>
    <row r="318" spans="2:4" x14ac:dyDescent="0.25">
      <c r="B318" t="str">
        <f>IF(A318&lt;&gt;"","Chr"&amp;MID(A318,2,FIND("_",A318)-2),"")</f>
        <v/>
      </c>
      <c r="C318" t="str">
        <f>IF(A318&lt;&gt;"",MID(A318,FIND("_",A318)+1,LEN(A318)),"")</f>
        <v/>
      </c>
      <c r="D318" s="1" t="str">
        <f>IF(A318&lt;&gt;"",_xlfn.XLOOKUP(A318,'Clean Table'!F:F,'Clean Table'!A:A,,-1,1),"")</f>
        <v/>
      </c>
    </row>
    <row r="319" spans="2:4" x14ac:dyDescent="0.25">
      <c r="B319" t="str">
        <f>IF(A319&lt;&gt;"","Chr"&amp;MID(A319,2,FIND("_",A319)-2),"")</f>
        <v/>
      </c>
      <c r="C319" t="str">
        <f>IF(A319&lt;&gt;"",MID(A319,FIND("_",A319)+1,LEN(A319)),"")</f>
        <v/>
      </c>
      <c r="D319" s="1" t="str">
        <f>IF(A319&lt;&gt;"",_xlfn.XLOOKUP(A319,'Clean Table'!F:F,'Clean Table'!A:A,,-1,1),"")</f>
        <v/>
      </c>
    </row>
    <row r="320" spans="2:4" x14ac:dyDescent="0.25">
      <c r="B320" t="str">
        <f>IF(A320&lt;&gt;"","Chr"&amp;MID(A320,2,FIND("_",A320)-2),"")</f>
        <v/>
      </c>
      <c r="C320" t="str">
        <f>IF(A320&lt;&gt;"",MID(A320,FIND("_",A320)+1,LEN(A320)),"")</f>
        <v/>
      </c>
      <c r="D320" s="1" t="str">
        <f>IF(A320&lt;&gt;"",_xlfn.XLOOKUP(A320,'Clean Table'!F:F,'Clean Table'!A:A,,-1,1),"")</f>
        <v/>
      </c>
    </row>
    <row r="321" spans="2:4" x14ac:dyDescent="0.25">
      <c r="B321" t="str">
        <f>IF(A321&lt;&gt;"","Chr"&amp;MID(A321,2,FIND("_",A321)-2),"")</f>
        <v/>
      </c>
      <c r="C321" t="str">
        <f>IF(A321&lt;&gt;"",MID(A321,FIND("_",A321)+1,LEN(A321)),"")</f>
        <v/>
      </c>
      <c r="D321" s="1" t="str">
        <f>IF(A321&lt;&gt;"",_xlfn.XLOOKUP(A321,'Clean Table'!F:F,'Clean Table'!A:A,,-1,1),"")</f>
        <v/>
      </c>
    </row>
    <row r="322" spans="2:4" x14ac:dyDescent="0.25">
      <c r="B322" t="str">
        <f>IF(A322&lt;&gt;"","Chr"&amp;MID(A322,2,FIND("_",A322)-2),"")</f>
        <v/>
      </c>
      <c r="C322" t="str">
        <f>IF(A322&lt;&gt;"",MID(A322,FIND("_",A322)+1,LEN(A322)),"")</f>
        <v/>
      </c>
      <c r="D322" s="1" t="str">
        <f>IF(A322&lt;&gt;"",_xlfn.XLOOKUP(A322,'Clean Table'!F:F,'Clean Table'!A:A,,-1,1),"")</f>
        <v/>
      </c>
    </row>
    <row r="323" spans="2:4" x14ac:dyDescent="0.25">
      <c r="B323" t="str">
        <f>IF(A323&lt;&gt;"","Chr"&amp;MID(A323,2,FIND("_",A323)-2),"")</f>
        <v/>
      </c>
      <c r="C323" t="str">
        <f>IF(A323&lt;&gt;"",MID(A323,FIND("_",A323)+1,LEN(A323)),"")</f>
        <v/>
      </c>
      <c r="D323" s="1" t="str">
        <f>IF(A323&lt;&gt;"",_xlfn.XLOOKUP(A323,'Clean Table'!F:F,'Clean Table'!A:A,,-1,1),"")</f>
        <v/>
      </c>
    </row>
    <row r="324" spans="2:4" x14ac:dyDescent="0.25">
      <c r="B324" t="str">
        <f>IF(A324&lt;&gt;"","Chr"&amp;MID(A324,2,FIND("_",A324)-2),"")</f>
        <v/>
      </c>
      <c r="C324" t="str">
        <f>IF(A324&lt;&gt;"",MID(A324,FIND("_",A324)+1,LEN(A324)),"")</f>
        <v/>
      </c>
      <c r="D324" s="1" t="str">
        <f>IF(A324&lt;&gt;"",_xlfn.XLOOKUP(A324,'Clean Table'!F:F,'Clean Table'!A:A,,-1,1),"")</f>
        <v/>
      </c>
    </row>
    <row r="325" spans="2:4" x14ac:dyDescent="0.25">
      <c r="B325" t="str">
        <f>IF(A325&lt;&gt;"","Chr"&amp;MID(A325,2,FIND("_",A325)-2),"")</f>
        <v/>
      </c>
      <c r="C325" t="str">
        <f>IF(A325&lt;&gt;"",MID(A325,FIND("_",A325)+1,LEN(A325)),"")</f>
        <v/>
      </c>
      <c r="D325" s="1" t="str">
        <f>IF(A325&lt;&gt;"",_xlfn.XLOOKUP(A325,'Clean Table'!F:F,'Clean Table'!A:A,,-1,1),"")</f>
        <v/>
      </c>
    </row>
    <row r="326" spans="2:4" x14ac:dyDescent="0.25">
      <c r="B326" t="str">
        <f>IF(A326&lt;&gt;"","Chr"&amp;MID(A326,2,FIND("_",A326)-2),"")</f>
        <v/>
      </c>
      <c r="C326" t="str">
        <f>IF(A326&lt;&gt;"",MID(A326,FIND("_",A326)+1,LEN(A326)),"")</f>
        <v/>
      </c>
      <c r="D326" s="1" t="str">
        <f>IF(A326&lt;&gt;"",_xlfn.XLOOKUP(A326,'Clean Table'!F:F,'Clean Table'!A:A,,-1,1),"")</f>
        <v/>
      </c>
    </row>
    <row r="327" spans="2:4" x14ac:dyDescent="0.25">
      <c r="B327" t="str">
        <f>IF(A327&lt;&gt;"","Chr"&amp;MID(A327,2,FIND("_",A327)-2),"")</f>
        <v/>
      </c>
      <c r="C327" t="str">
        <f>IF(A327&lt;&gt;"",MID(A327,FIND("_",A327)+1,LEN(A327)),"")</f>
        <v/>
      </c>
      <c r="D327" s="1" t="str">
        <f>IF(A327&lt;&gt;"",_xlfn.XLOOKUP(A327,'Clean Table'!F:F,'Clean Table'!A:A,,-1,1),"")</f>
        <v/>
      </c>
    </row>
    <row r="328" spans="2:4" x14ac:dyDescent="0.25">
      <c r="B328" t="str">
        <f>IF(A328&lt;&gt;"","Chr"&amp;MID(A328,2,FIND("_",A328)-2),"")</f>
        <v/>
      </c>
      <c r="C328" t="str">
        <f>IF(A328&lt;&gt;"",MID(A328,FIND("_",A328)+1,LEN(A328)),"")</f>
        <v/>
      </c>
      <c r="D328" s="1" t="str">
        <f>IF(A328&lt;&gt;"",_xlfn.XLOOKUP(A328,'Clean Table'!F:F,'Clean Table'!A:A,,-1,1),"")</f>
        <v/>
      </c>
    </row>
    <row r="329" spans="2:4" x14ac:dyDescent="0.25">
      <c r="B329" t="str">
        <f>IF(A329&lt;&gt;"","Chr"&amp;MID(A329,2,FIND("_",A329)-2),"")</f>
        <v/>
      </c>
      <c r="C329" t="str">
        <f>IF(A329&lt;&gt;"",MID(A329,FIND("_",A329)+1,LEN(A329)),"")</f>
        <v/>
      </c>
      <c r="D329" s="1" t="str">
        <f>IF(A329&lt;&gt;"",_xlfn.XLOOKUP(A329,'Clean Table'!F:F,'Clean Table'!A:A,,-1,1),"")</f>
        <v/>
      </c>
    </row>
    <row r="330" spans="2:4" x14ac:dyDescent="0.25">
      <c r="B330" t="str">
        <f>IF(A330&lt;&gt;"","Chr"&amp;MID(A330,2,FIND("_",A330)-2),"")</f>
        <v/>
      </c>
      <c r="C330" t="str">
        <f>IF(A330&lt;&gt;"",MID(A330,FIND("_",A330)+1,LEN(A330)),"")</f>
        <v/>
      </c>
      <c r="D330" s="1" t="str">
        <f>IF(A330&lt;&gt;"",_xlfn.XLOOKUP(A330,'Clean Table'!F:F,'Clean Table'!A:A,,-1,1),"")</f>
        <v/>
      </c>
    </row>
    <row r="331" spans="2:4" x14ac:dyDescent="0.25">
      <c r="B331" t="str">
        <f>IF(A331&lt;&gt;"","Chr"&amp;MID(A331,2,FIND("_",A331)-2),"")</f>
        <v/>
      </c>
      <c r="C331" t="str">
        <f>IF(A331&lt;&gt;"",MID(A331,FIND("_",A331)+1,LEN(A331)),"")</f>
        <v/>
      </c>
      <c r="D331" s="1" t="str">
        <f>IF(A331&lt;&gt;"",_xlfn.XLOOKUP(A331,'Clean Table'!F:F,'Clean Table'!A:A,,-1,1),"")</f>
        <v/>
      </c>
    </row>
    <row r="332" spans="2:4" x14ac:dyDescent="0.25">
      <c r="B332" t="str">
        <f>IF(A332&lt;&gt;"","Chr"&amp;MID(A332,2,FIND("_",A332)-2),"")</f>
        <v/>
      </c>
      <c r="C332" t="str">
        <f>IF(A332&lt;&gt;"",MID(A332,FIND("_",A332)+1,LEN(A332)),"")</f>
        <v/>
      </c>
      <c r="D332" s="1" t="str">
        <f>IF(A332&lt;&gt;"",_xlfn.XLOOKUP(A332,'Clean Table'!F:F,'Clean Table'!A:A,,-1,1),"")</f>
        <v/>
      </c>
    </row>
    <row r="333" spans="2:4" x14ac:dyDescent="0.25">
      <c r="B333" t="str">
        <f>IF(A333&lt;&gt;"","Chr"&amp;MID(A333,2,FIND("_",A333)-2),"")</f>
        <v/>
      </c>
      <c r="C333" t="str">
        <f>IF(A333&lt;&gt;"",MID(A333,FIND("_",A333)+1,LEN(A333)),"")</f>
        <v/>
      </c>
      <c r="D333" s="1" t="str">
        <f>IF(A333&lt;&gt;"",_xlfn.XLOOKUP(A333,'Clean Table'!F:F,'Clean Table'!A:A,,-1,1),"")</f>
        <v/>
      </c>
    </row>
    <row r="334" spans="2:4" x14ac:dyDescent="0.25">
      <c r="B334" t="str">
        <f>IF(A334&lt;&gt;"","Chr"&amp;MID(A334,2,FIND("_",A334)-2),"")</f>
        <v/>
      </c>
      <c r="C334" t="str">
        <f>IF(A334&lt;&gt;"",MID(A334,FIND("_",A334)+1,LEN(A334)),"")</f>
        <v/>
      </c>
      <c r="D334" s="1" t="str">
        <f>IF(A334&lt;&gt;"",_xlfn.XLOOKUP(A334,'Clean Table'!F:F,'Clean Table'!A:A,,-1,1),"")</f>
        <v/>
      </c>
    </row>
    <row r="335" spans="2:4" x14ac:dyDescent="0.25">
      <c r="B335" t="str">
        <f>IF(A335&lt;&gt;"","Chr"&amp;MID(A335,2,FIND("_",A335)-2),"")</f>
        <v/>
      </c>
      <c r="C335" t="str">
        <f>IF(A335&lt;&gt;"",MID(A335,FIND("_",A335)+1,LEN(A335)),"")</f>
        <v/>
      </c>
      <c r="D335" s="1" t="str">
        <f>IF(A335&lt;&gt;"",_xlfn.XLOOKUP(A335,'Clean Table'!F:F,'Clean Table'!A:A,,-1,1),"")</f>
        <v/>
      </c>
    </row>
    <row r="336" spans="2:4" x14ac:dyDescent="0.25">
      <c r="B336" t="str">
        <f>IF(A336&lt;&gt;"","Chr"&amp;MID(A336,2,FIND("_",A336)-2),"")</f>
        <v/>
      </c>
      <c r="C336" t="str">
        <f>IF(A336&lt;&gt;"",MID(A336,FIND("_",A336)+1,LEN(A336)),"")</f>
        <v/>
      </c>
      <c r="D336" s="1" t="str">
        <f>IF(A336&lt;&gt;"",_xlfn.XLOOKUP(A336,'Clean Table'!F:F,'Clean Table'!A:A,,-1,1),"")</f>
        <v/>
      </c>
    </row>
    <row r="337" spans="2:4" x14ac:dyDescent="0.25">
      <c r="B337" t="str">
        <f>IF(A337&lt;&gt;"","Chr"&amp;MID(A337,2,FIND("_",A337)-2),"")</f>
        <v/>
      </c>
      <c r="C337" t="str">
        <f>IF(A337&lt;&gt;"",MID(A337,FIND("_",A337)+1,LEN(A337)),"")</f>
        <v/>
      </c>
      <c r="D337" s="1" t="str">
        <f>IF(A337&lt;&gt;"",_xlfn.XLOOKUP(A337,'Clean Table'!F:F,'Clean Table'!A:A,,-1,1),"")</f>
        <v/>
      </c>
    </row>
    <row r="338" spans="2:4" x14ac:dyDescent="0.25">
      <c r="B338" t="str">
        <f>IF(A338&lt;&gt;"","Chr"&amp;MID(A338,2,FIND("_",A338)-2),"")</f>
        <v/>
      </c>
      <c r="C338" t="str">
        <f>IF(A338&lt;&gt;"",MID(A338,FIND("_",A338)+1,LEN(A338)),"")</f>
        <v/>
      </c>
      <c r="D338" s="1" t="str">
        <f>IF(A338&lt;&gt;"",_xlfn.XLOOKUP(A338,'Clean Table'!F:F,'Clean Table'!A:A,,-1,1),"")</f>
        <v/>
      </c>
    </row>
    <row r="339" spans="2:4" x14ac:dyDescent="0.25">
      <c r="B339" t="str">
        <f>IF(A339&lt;&gt;"","Chr"&amp;MID(A339,2,FIND("_",A339)-2),"")</f>
        <v/>
      </c>
      <c r="C339" t="str">
        <f>IF(A339&lt;&gt;"",MID(A339,FIND("_",A339)+1,LEN(A339)),"")</f>
        <v/>
      </c>
      <c r="D339" s="1" t="str">
        <f>IF(A339&lt;&gt;"",_xlfn.XLOOKUP(A339,'Clean Table'!F:F,'Clean Table'!A:A,,-1,1),"")</f>
        <v/>
      </c>
    </row>
    <row r="340" spans="2:4" x14ac:dyDescent="0.25">
      <c r="B340" t="str">
        <f>IF(A340&lt;&gt;"","Chr"&amp;MID(A340,2,FIND("_",A340)-2),"")</f>
        <v/>
      </c>
      <c r="C340" t="str">
        <f>IF(A340&lt;&gt;"",MID(A340,FIND("_",A340)+1,LEN(A340)),"")</f>
        <v/>
      </c>
      <c r="D340" s="1" t="str">
        <f>IF(A340&lt;&gt;"",_xlfn.XLOOKUP(A340,'Clean Table'!F:F,'Clean Table'!A:A,,-1,1),"")</f>
        <v/>
      </c>
    </row>
    <row r="341" spans="2:4" x14ac:dyDescent="0.25">
      <c r="B341" t="str">
        <f>IF(A341&lt;&gt;"","Chr"&amp;MID(A341,2,FIND("_",A341)-2),"")</f>
        <v/>
      </c>
      <c r="C341" t="str">
        <f>IF(A341&lt;&gt;"",MID(A341,FIND("_",A341)+1,LEN(A341)),"")</f>
        <v/>
      </c>
      <c r="D341" s="1" t="str">
        <f>IF(A341&lt;&gt;"",_xlfn.XLOOKUP(A341,'Clean Table'!F:F,'Clean Table'!A:A,,-1,1),"")</f>
        <v/>
      </c>
    </row>
    <row r="342" spans="2:4" x14ac:dyDescent="0.25">
      <c r="B342" t="str">
        <f>IF(A342&lt;&gt;"","Chr"&amp;MID(A342,2,FIND("_",A342)-2),"")</f>
        <v/>
      </c>
      <c r="C342" t="str">
        <f>IF(A342&lt;&gt;"",MID(A342,FIND("_",A342)+1,LEN(A342)),"")</f>
        <v/>
      </c>
      <c r="D342" s="1" t="str">
        <f>IF(A342&lt;&gt;"",_xlfn.XLOOKUP(A342,'Clean Table'!F:F,'Clean Table'!A:A,,-1,1),"")</f>
        <v/>
      </c>
    </row>
    <row r="343" spans="2:4" x14ac:dyDescent="0.25">
      <c r="B343" t="str">
        <f>IF(A343&lt;&gt;"","Chr"&amp;MID(A343,2,FIND("_",A343)-2),"")</f>
        <v/>
      </c>
      <c r="C343" t="str">
        <f>IF(A343&lt;&gt;"",MID(A343,FIND("_",A343)+1,LEN(A343)),"")</f>
        <v/>
      </c>
      <c r="D343" s="1" t="str">
        <f>IF(A343&lt;&gt;"",_xlfn.XLOOKUP(A343,'Clean Table'!F:F,'Clean Table'!A:A,,-1,1),"")</f>
        <v/>
      </c>
    </row>
    <row r="344" spans="2:4" x14ac:dyDescent="0.25">
      <c r="B344" t="str">
        <f>IF(A344&lt;&gt;"","Chr"&amp;MID(A344,2,FIND("_",A344)-2),"")</f>
        <v/>
      </c>
      <c r="C344" t="str">
        <f>IF(A344&lt;&gt;"",MID(A344,FIND("_",A344)+1,LEN(A344)),"")</f>
        <v/>
      </c>
      <c r="D344" s="1" t="str">
        <f>IF(A344&lt;&gt;"",_xlfn.XLOOKUP(A344,'Clean Table'!F:F,'Clean Table'!A:A,,-1,1),"")</f>
        <v/>
      </c>
    </row>
    <row r="345" spans="2:4" x14ac:dyDescent="0.25">
      <c r="B345" t="str">
        <f>IF(A345&lt;&gt;"","Chr"&amp;MID(A345,2,FIND("_",A345)-2),"")</f>
        <v/>
      </c>
      <c r="C345" t="str">
        <f>IF(A345&lt;&gt;"",MID(A345,FIND("_",A345)+1,LEN(A345)),"")</f>
        <v/>
      </c>
      <c r="D345" s="1" t="str">
        <f>IF(A345&lt;&gt;"",_xlfn.XLOOKUP(A345,'Clean Table'!F:F,'Clean Table'!A:A,,-1,1),"")</f>
        <v/>
      </c>
    </row>
    <row r="346" spans="2:4" x14ac:dyDescent="0.25">
      <c r="B346" t="str">
        <f>IF(A346&lt;&gt;"","Chr"&amp;MID(A346,2,FIND("_",A346)-2),"")</f>
        <v/>
      </c>
      <c r="C346" t="str">
        <f>IF(A346&lt;&gt;"",MID(A346,FIND("_",A346)+1,LEN(A346)),"")</f>
        <v/>
      </c>
      <c r="D346" s="1" t="str">
        <f>IF(A346&lt;&gt;"",_xlfn.XLOOKUP(A346,'Clean Table'!F:F,'Clean Table'!A:A,,-1,1),"")</f>
        <v/>
      </c>
    </row>
    <row r="347" spans="2:4" x14ac:dyDescent="0.25">
      <c r="B347" t="str">
        <f>IF(A347&lt;&gt;"","Chr"&amp;MID(A347,2,FIND("_",A347)-2),"")</f>
        <v/>
      </c>
      <c r="C347" t="str">
        <f>IF(A347&lt;&gt;"",MID(A347,FIND("_",A347)+1,LEN(A347)),"")</f>
        <v/>
      </c>
      <c r="D347" s="1" t="str">
        <f>IF(A347&lt;&gt;"",_xlfn.XLOOKUP(A347,'Clean Table'!F:F,'Clean Table'!A:A,,-1,1),"")</f>
        <v/>
      </c>
    </row>
    <row r="348" spans="2:4" x14ac:dyDescent="0.25">
      <c r="B348" t="str">
        <f>IF(A348&lt;&gt;"","Chr"&amp;MID(A348,2,FIND("_",A348)-2),"")</f>
        <v/>
      </c>
      <c r="C348" t="str">
        <f>IF(A348&lt;&gt;"",MID(A348,FIND("_",A348)+1,LEN(A348)),"")</f>
        <v/>
      </c>
      <c r="D348" s="1" t="str">
        <f>IF(A348&lt;&gt;"",_xlfn.XLOOKUP(A348,'Clean Table'!F:F,'Clean Table'!A:A,,-1,1),"")</f>
        <v/>
      </c>
    </row>
    <row r="349" spans="2:4" x14ac:dyDescent="0.25">
      <c r="B349" t="str">
        <f>IF(A349&lt;&gt;"","Chr"&amp;MID(A349,2,FIND("_",A349)-2),"")</f>
        <v/>
      </c>
      <c r="C349" t="str">
        <f>IF(A349&lt;&gt;"",MID(A349,FIND("_",A349)+1,LEN(A349)),"")</f>
        <v/>
      </c>
      <c r="D349" s="1" t="str">
        <f>IF(A349&lt;&gt;"",_xlfn.XLOOKUP(A349,'Clean Table'!F:F,'Clean Table'!A:A,,-1,1),"")</f>
        <v/>
      </c>
    </row>
    <row r="350" spans="2:4" x14ac:dyDescent="0.25">
      <c r="B350" t="str">
        <f>IF(A350&lt;&gt;"","Chr"&amp;MID(A350,2,FIND("_",A350)-2),"")</f>
        <v/>
      </c>
      <c r="C350" t="str">
        <f>IF(A350&lt;&gt;"",MID(A350,FIND("_",A350)+1,LEN(A350)),"")</f>
        <v/>
      </c>
      <c r="D350" s="1" t="str">
        <f>IF(A350&lt;&gt;"",_xlfn.XLOOKUP(A350,'Clean Table'!F:F,'Clean Table'!A:A,,-1,1),"")</f>
        <v/>
      </c>
    </row>
    <row r="351" spans="2:4" x14ac:dyDescent="0.25">
      <c r="B351" t="str">
        <f>IF(A351&lt;&gt;"","Chr"&amp;MID(A351,2,FIND("_",A351)-2),"")</f>
        <v/>
      </c>
      <c r="C351" t="str">
        <f>IF(A351&lt;&gt;"",MID(A351,FIND("_",A351)+1,LEN(A351)),"")</f>
        <v/>
      </c>
      <c r="D351" s="1" t="str">
        <f>IF(A351&lt;&gt;"",_xlfn.XLOOKUP(A351,'Clean Table'!F:F,'Clean Table'!A:A,,-1,1),"")</f>
        <v/>
      </c>
    </row>
    <row r="352" spans="2:4" x14ac:dyDescent="0.25">
      <c r="B352" t="str">
        <f>IF(A352&lt;&gt;"","Chr"&amp;MID(A352,2,FIND("_",A352)-2),"")</f>
        <v/>
      </c>
      <c r="C352" t="str">
        <f>IF(A352&lt;&gt;"",MID(A352,FIND("_",A352)+1,LEN(A352)),"")</f>
        <v/>
      </c>
      <c r="D352" s="1" t="str">
        <f>IF(A352&lt;&gt;"",_xlfn.XLOOKUP(A352,'Clean Table'!F:F,'Clean Table'!A:A,,-1,1),"")</f>
        <v/>
      </c>
    </row>
    <row r="353" spans="2:4" x14ac:dyDescent="0.25">
      <c r="B353" t="str">
        <f>IF(A353&lt;&gt;"","Chr"&amp;MID(A353,2,FIND("_",A353)-2),"")</f>
        <v/>
      </c>
      <c r="C353" t="str">
        <f>IF(A353&lt;&gt;"",MID(A353,FIND("_",A353)+1,LEN(A353)),"")</f>
        <v/>
      </c>
      <c r="D353" s="1" t="str">
        <f>IF(A353&lt;&gt;"",_xlfn.XLOOKUP(A353,'Clean Table'!F:F,'Clean Table'!A:A,,-1,1),"")</f>
        <v/>
      </c>
    </row>
    <row r="354" spans="2:4" x14ac:dyDescent="0.25">
      <c r="B354" t="str">
        <f>IF(A354&lt;&gt;"","Chr"&amp;MID(A354,2,FIND("_",A354)-2),"")</f>
        <v/>
      </c>
      <c r="C354" t="str">
        <f>IF(A354&lt;&gt;"",MID(A354,FIND("_",A354)+1,LEN(A354)),"")</f>
        <v/>
      </c>
      <c r="D354" s="1" t="str">
        <f>IF(A354&lt;&gt;"",_xlfn.XLOOKUP(A354,'Clean Table'!F:F,'Clean Table'!A:A,,-1,1),"")</f>
        <v/>
      </c>
    </row>
    <row r="355" spans="2:4" x14ac:dyDescent="0.25">
      <c r="B355" t="str">
        <f>IF(A355&lt;&gt;"","Chr"&amp;MID(A355,2,FIND("_",A355)-2),"")</f>
        <v/>
      </c>
      <c r="C355" t="str">
        <f>IF(A355&lt;&gt;"",MID(A355,FIND("_",A355)+1,LEN(A355)),"")</f>
        <v/>
      </c>
      <c r="D355" s="1" t="str">
        <f>IF(A355&lt;&gt;"",_xlfn.XLOOKUP(A355,'Clean Table'!F:F,'Clean Table'!A:A,,-1,1),"")</f>
        <v/>
      </c>
    </row>
    <row r="356" spans="2:4" x14ac:dyDescent="0.25">
      <c r="B356" t="str">
        <f>IF(A356&lt;&gt;"","Chr"&amp;MID(A356,2,FIND("_",A356)-2),"")</f>
        <v/>
      </c>
      <c r="C356" t="str">
        <f>IF(A356&lt;&gt;"",MID(A356,FIND("_",A356)+1,LEN(A356)),"")</f>
        <v/>
      </c>
      <c r="D356" s="1" t="str">
        <f>IF(A356&lt;&gt;"",_xlfn.XLOOKUP(A356,'Clean Table'!F:F,'Clean Table'!A:A,,-1,1),"")</f>
        <v/>
      </c>
    </row>
    <row r="357" spans="2:4" x14ac:dyDescent="0.25">
      <c r="B357" t="str">
        <f>IF(A357&lt;&gt;"","Chr"&amp;MID(A357,2,FIND("_",A357)-2),"")</f>
        <v/>
      </c>
      <c r="C357" t="str">
        <f>IF(A357&lt;&gt;"",MID(A357,FIND("_",A357)+1,LEN(A357)),"")</f>
        <v/>
      </c>
      <c r="D357" s="1" t="str">
        <f>IF(A357&lt;&gt;"",_xlfn.XLOOKUP(A357,'Clean Table'!F:F,'Clean Table'!A:A,,-1,1),"")</f>
        <v/>
      </c>
    </row>
    <row r="358" spans="2:4" x14ac:dyDescent="0.25">
      <c r="B358" t="str">
        <f>IF(A358&lt;&gt;"","Chr"&amp;MID(A358,2,FIND("_",A358)-2),"")</f>
        <v/>
      </c>
      <c r="C358" t="str">
        <f>IF(A358&lt;&gt;"",MID(A358,FIND("_",A358)+1,LEN(A358)),"")</f>
        <v/>
      </c>
      <c r="D358" s="1" t="str">
        <f>IF(A358&lt;&gt;"",_xlfn.XLOOKUP(A358,'Clean Table'!F:F,'Clean Table'!A:A,,-1,1),"")</f>
        <v/>
      </c>
    </row>
    <row r="359" spans="2:4" x14ac:dyDescent="0.25">
      <c r="B359" t="str">
        <f>IF(A359&lt;&gt;"","Chr"&amp;MID(A359,2,FIND("_",A359)-2),"")</f>
        <v/>
      </c>
      <c r="C359" t="str">
        <f>IF(A359&lt;&gt;"",MID(A359,FIND("_",A359)+1,LEN(A359)),"")</f>
        <v/>
      </c>
      <c r="D359" s="1" t="str">
        <f>IF(A359&lt;&gt;"",_xlfn.XLOOKUP(A359,'Clean Table'!F:F,'Clean Table'!A:A,,-1,1),"")</f>
        <v/>
      </c>
    </row>
  </sheetData>
  <sortState xmlns:xlrd2="http://schemas.microsoft.com/office/spreadsheetml/2017/richdata2" ref="A2:D9">
    <sortCondition ref="D9"/>
  </sortState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7231E2-C9E2-405C-A748-32D2D8738307}">
  <dimension ref="A1:B4"/>
  <sheetViews>
    <sheetView workbookViewId="0">
      <selection activeCell="C13" sqref="C13"/>
    </sheetView>
  </sheetViews>
  <sheetFormatPr defaultRowHeight="13.8" x14ac:dyDescent="0.25"/>
  <cols>
    <col min="2" max="2" width="14.44140625" bestFit="1" customWidth="1"/>
  </cols>
  <sheetData>
    <row r="1" spans="1:2" x14ac:dyDescent="0.25">
      <c r="A1" t="s">
        <v>211</v>
      </c>
    </row>
    <row r="2" spans="1:2" x14ac:dyDescent="0.25">
      <c r="A2" s="5" t="s">
        <v>212</v>
      </c>
      <c r="B2" s="5" t="s">
        <v>213</v>
      </c>
    </row>
    <row r="3" spans="1:2" x14ac:dyDescent="0.25">
      <c r="A3" s="5" t="s">
        <v>214</v>
      </c>
      <c r="B3" s="7">
        <v>44319.706030092595</v>
      </c>
    </row>
    <row r="4" spans="1:2" x14ac:dyDescent="0.25">
      <c r="A4" t="s">
        <v>216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Clean Table</vt:lpstr>
      <vt:lpstr>Result</vt:lpstr>
      <vt:lpstr>Manual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2021-05-26T23:47:18Z</dcterms:modified>
</cp:coreProperties>
</file>